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acg365.sharepoint.com/sites/projekte/Shared Documents/10217 - Stadt Tettnang/2023 - DMS Verhandlungsverfahren/2. Design/2.8 VU (F)/"/>
    </mc:Choice>
  </mc:AlternateContent>
  <xr:revisionPtr revIDLastSave="9" documentId="8_{6A6D8D42-EC4A-4E4B-BD03-640604FBC6FD}" xr6:coauthVersionLast="47" xr6:coauthVersionMax="47" xr10:uidLastSave="{FE6CB4C1-685E-4781-88F3-9D5C54A96FCD}"/>
  <bookViews>
    <workbookView xWindow="-120" yWindow="-120" windowWidth="29040" windowHeight="15720" tabRatio="602" activeTab="1" xr2:uid="{00000000-000D-0000-FFFF-FFFF00000000}"/>
  </bookViews>
  <sheets>
    <sheet name="Leistungsblatt" sheetId="34" r:id="rId1"/>
    <sheet name="PB1 - Lizenzierung u. Fachpers." sheetId="44" r:id="rId2"/>
    <sheet name="PB2 - Dienstleistungen" sheetId="29" r:id="rId3"/>
    <sheet name="Gesamt-PB - Angebotspreis" sheetId="33" r:id="rId4"/>
  </sheets>
  <externalReferences>
    <externalReference r:id="rId5"/>
    <externalReference r:id="rId6"/>
    <externalReference r:id="rId7"/>
  </externalReferences>
  <definedNames>
    <definedName name="_A1_Speicher_erster_Abruf" localSheetId="0">'[1]PB1 Standort Wiesbaden Teil 1+2'!$F$50</definedName>
    <definedName name="_A1_Speicher_erster_Abruf" localSheetId="2">'[2]PB1 - Server-Infrstruktur'!#REF!</definedName>
    <definedName name="_A1_Speicher_erster_Abruf">#REF!</definedName>
    <definedName name="B_4_1_1_Grundlegende_Anforderungen" localSheetId="2">#REF!</definedName>
    <definedName name="B_4_1_1_Grundlegende_Anforderungen">#REF!</definedName>
    <definedName name="B_4_6_Grundlegende_Anforderungen" localSheetId="2">#REF!</definedName>
    <definedName name="B_4_6_Grundlegende_Anforderungen">#REF!</definedName>
    <definedName name="B4_1_1_3_Protokolle" localSheetId="2">#REF!</definedName>
    <definedName name="B4_1_1_3_Protokolle">#REF!</definedName>
    <definedName name="B4_4_1_Referenzprojekt">#REF!</definedName>
    <definedName name="B4_4_2_Fachliche_Anforderungen">#REF!</definedName>
    <definedName name="B4_5_5_Ust_Hersteller">#REF!</definedName>
    <definedName name="_xlnm.Print_Titles" localSheetId="0">Leistungsblatt!$1:$1</definedName>
    <definedName name="GesamtPunkte3">#REF!</definedName>
    <definedName name="ja_nein">[3]Daten!$A$1:$A$2</definedName>
    <definedName name="KG0__Allgemein" localSheetId="2">#REF!</definedName>
    <definedName name="KG0__Allgemein">#REF!</definedName>
    <definedName name="KG1_NB14" localSheetId="2">#REF!</definedName>
    <definedName name="KG1_NB14">#REF!</definedName>
    <definedName name="KG2_NB15">#REF!</definedName>
    <definedName name="KG3__CONV">#REF!</definedName>
    <definedName name="KG4_NBHE">#REF!</definedName>
    <definedName name="Konfiguration">#REF!</definedName>
    <definedName name="Maximale_Leistungspunkte">#REF!</definedName>
    <definedName name="Prozent0">#REF!</definedName>
    <definedName name="Prozent10">#REF!</definedName>
    <definedName name="Prozent15">#REF!</definedName>
    <definedName name="Prozent20">#REF!</definedName>
    <definedName name="Prozent5">#REF!</definedName>
    <definedName name="Punkte_1">#REF!</definedName>
    <definedName name="Punkte_2">#REF!</definedName>
    <definedName name="Punkte_3">#REF!</definedName>
    <definedName name="Punkte_4">#REF!</definedName>
    <definedName name="Punkte_5">#REF!</definedName>
    <definedName name="Punkte_6">#REF!</definedName>
    <definedName name="Reaktionszeit">#REF!</definedName>
    <definedName name="TYP">#REF!</definedName>
    <definedName name="Verfügbarkeit">#REF!</definedName>
    <definedName name="Wertung">[3]Daten!$B$1:$B$4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9" l="1"/>
  <c r="F5" i="44" l="1"/>
  <c r="F9" i="29"/>
  <c r="E183" i="34"/>
  <c r="F183" i="34"/>
  <c r="F7" i="29"/>
  <c r="F5" i="29"/>
  <c r="F10" i="44" l="1"/>
  <c r="F9" i="44"/>
  <c r="F11" i="44" s="1"/>
  <c r="C3" i="33" l="1"/>
  <c r="F4" i="29"/>
  <c r="F10" i="29" l="1"/>
  <c r="F11" i="29" s="1"/>
  <c r="C4" i="33" l="1"/>
  <c r="C6" i="33" l="1"/>
  <c r="C7" i="33" s="1"/>
  <c r="C8" i="33" s="1"/>
</calcChain>
</file>

<file path=xl/sharedStrings.xml><?xml version="1.0" encoding="utf-8"?>
<sst xmlns="http://schemas.openxmlformats.org/spreadsheetml/2006/main" count="666" uniqueCount="430">
  <si>
    <r>
      <t xml:space="preserve">Rahmenvereinbarung zur Lieferung und Inbetriebnahme eines Dokumentenmanagementsystems (DMS) für die Stadt Tettnang
</t>
    </r>
    <r>
      <rPr>
        <b/>
        <sz val="12"/>
        <color rgb="FF0000FF"/>
        <rFont val="Arial"/>
        <family val="2"/>
      </rPr>
      <t>Leistungsblatt</t>
    </r>
  </si>
  <si>
    <t>Kriterien</t>
  </si>
  <si>
    <t>Anforderung</t>
  </si>
  <si>
    <t>Angaben des Bieters</t>
  </si>
  <si>
    <t>Gewichtung</t>
  </si>
  <si>
    <t>Wertung</t>
  </si>
  <si>
    <t>Ausschlusskriterien</t>
  </si>
  <si>
    <t>A0.1</t>
  </si>
  <si>
    <t>Ausschlusskriterium</t>
  </si>
  <si>
    <t>Der Bieter bestätigt und versichert, dass er alle in den Vertragsunterlagen mit „muss“ und „darf nicht“ formulierten Anforderungen ohne Einschränkungen erfüllen wird.
Bitte rechts mit „Ja“ bestätigen.</t>
  </si>
  <si>
    <t>Ausschluss</t>
  </si>
  <si>
    <t>A0.2</t>
  </si>
  <si>
    <t>Firmenname</t>
  </si>
  <si>
    <t>Den Firmennamen des Bieters 
Bitte rechts eintragen:</t>
  </si>
  <si>
    <t>A0.3</t>
  </si>
  <si>
    <t>Ansprechpartner / Projektleiter</t>
  </si>
  <si>
    <t>Benennen Sie einen entscheidungsbefugten Ansprechpartner / Projektleiter, der für die gesamte Vertragslaufzeit zur Verfügung steht.
Bitte rechts eintragen:</t>
  </si>
  <si>
    <t>A0.4</t>
  </si>
  <si>
    <t>A1. Softwarevoraussetzungen für Server und Client</t>
  </si>
  <si>
    <t>A1.1</t>
  </si>
  <si>
    <t>Server / Client</t>
  </si>
  <si>
    <t>Unterstützung von OS Microsoft Windows Server ab 2019.
Bitte rechts bestätigen oder auf Anlage verweisen:</t>
  </si>
  <si>
    <t>A-Kriterium</t>
  </si>
  <si>
    <t>A1.2</t>
  </si>
  <si>
    <t>Unterstützung von Microsoft Exchange Server ab 2016/2019.
Bitte rechts bestätigen oder auf Anlage verweisen:</t>
  </si>
  <si>
    <t>A1.3</t>
  </si>
  <si>
    <t>Skalierbarkeit des Systems mit minimaler Startumgebung.
Bitte rechts bestätigen oder auf Anlage verweisen:</t>
  </si>
  <si>
    <t>A1.4</t>
  </si>
  <si>
    <t>Unterstützung von Microsoft Windows 10/11.
Bitte rechts bestätigen oder auf Anlage verweisen:</t>
  </si>
  <si>
    <t>A1.5</t>
  </si>
  <si>
    <t>Das DMS ist performant bei einer Netzwerkdatenrate von 1 Gbit/s.
Bitte rechts bestätigen oder auf Anlage verweisen:</t>
  </si>
  <si>
    <t>A1.6</t>
  </si>
  <si>
    <t>Das System arbeitet mit einer Datenbank, die auf dem Standard SQL basiert.
Bitte rechts bestätigen oder auf Anlage verweisen:</t>
  </si>
  <si>
    <t>A1.7</t>
  </si>
  <si>
    <t>Das System verfügt über eine Single-Sign-On-Möglichkeit.
Bitte rechts bestätigen oder auf Anlage verweisen:</t>
  </si>
  <si>
    <t>A2. Erforderliche Schnittstellen</t>
  </si>
  <si>
    <t>A2.1</t>
  </si>
  <si>
    <t>Schnittstellen</t>
  </si>
  <si>
    <t>Das DMS muss den Import aller gängigen Dateiformate (z.B. docx, pptx, xlsx, csv, jpg, tif, gif, mp3, mpg, etc.) mittels einer einfachen Importfunktion sowie mittels drag &amp; drop ermöglichen. Eine Anpassung für spezifische Dateiformate ist grundsätzlich möglich.
Bitte rechts bestätigen oder auf Anlage verweisen:</t>
  </si>
  <si>
    <t>A2.2</t>
  </si>
  <si>
    <t>Das DMS muss den Import von Planungsformaten (z.B. .dxf, .dwg; .shp, .geojson, Tiff, XML, ALKIS/NAS-Format, XPlanung (XPlanGml), XBAU) mittels einer einfachen Importfunktion sowie mittels drag &amp; drop ermöglichen.
Bitte rechts bestätigen oder auf Anlage verweisen:</t>
  </si>
  <si>
    <t>A2.3</t>
  </si>
  <si>
    <t>Es muss eine Schnittstelle zu Microsoft Office Anwendungen (ab Version 2010) vorhanden sein.
Bitte rechts bestätigen oder auf Anlage verweisen:</t>
  </si>
  <si>
    <t>A2.4</t>
  </si>
  <si>
    <t>Fähigkeit zur Anbindung zukünftiger Schnittstellen
Bitte rechts bestätigen oder auf Anlage verweisen:</t>
  </si>
  <si>
    <t>A3. Barrierefreiheit, Datenschutz &amp; IT-Sicherheit</t>
  </si>
  <si>
    <t>3.1 Barrierefreiheit</t>
  </si>
  <si>
    <t>A3.1.1</t>
  </si>
  <si>
    <t>Barrierefreiheit</t>
  </si>
  <si>
    <t>Die Bildschirmoberfläche ist zur Gewährleistung der Barrierefreiheit voll skalierbar und die Kontraste sind einstellbar.
Bitte rechts bestätigen oder auf Anlage verweisen:</t>
  </si>
  <si>
    <t>A3.1.2</t>
  </si>
  <si>
    <t>Die Anwendungsfenster sind bildschirmfüllend einstellbar und serifenlose skalierbare Schriften werden verwendet.
Bitte rechts bestätigen oder auf Anlage verweisen:</t>
  </si>
  <si>
    <t>A3.1.3</t>
  </si>
  <si>
    <t>Das Dokumentenmanagementsystem bietet die Möglichkeit, dass alle eingescannten Dokumente standardmäßig mit Texterkennung abgelegt werden.
Bitte rechts bestätigen oder auf Anlage verweisen:</t>
  </si>
  <si>
    <t>3.2 Datenschutz &amp; IT-Sicherheit</t>
  </si>
  <si>
    <t>A3.2.1</t>
  </si>
  <si>
    <t>Datenschutz und IT-Sicherheit</t>
  </si>
  <si>
    <t>Alle Dokumente werden revisionssicher aufbewahrt.
Bitte rechts bestätigen:</t>
  </si>
  <si>
    <t>A3.2.2</t>
  </si>
  <si>
    <t>Das System bietet eine permanente Sicherung, auch bei Zurückspielen von Datensicherungen (Backups), verbunden mit einer Wiederherstellung von zerstörten Dateien. Eine Wiederherstellung von alten Dokumentversionen ist integriert.
Bitte rechts bestätigen oder auf Anlage verweisen:</t>
  </si>
  <si>
    <t>A3.2.3</t>
  </si>
  <si>
    <t>Datenbank-Synchronsicherungen ermöglichen durch erzeugte Transaktionsdateien eine minutengenaue Wiederherstellung des Systems.
Bitte rechts bestätigen oder auf Anlage verweisen:</t>
  </si>
  <si>
    <t>A3.2.4</t>
  </si>
  <si>
    <t>Das System enthält eine Anzeige und manipulationssichere Protokollierung aller Aktivitäten, z.B. Identifizierung von Autor, Schreiber und Unterzeichner von Dokumenten, mit Übernahme der Benutzerdaten in das Dokument.
Bitte rechts bestätigen oder auf Anlage verweisen:</t>
  </si>
  <si>
    <t>A3.2.5</t>
  </si>
  <si>
    <t>Die Voll-Ansicht des unter A3.2.4 genannten Aktivitätenprotokolls wird nur auf Administratorebene ermöglicht.
Bitte rechts bestätigen oder auf Anlage verweisen:</t>
  </si>
  <si>
    <t>A3.2.6</t>
  </si>
  <si>
    <t>Das Löschen von Objekten wird manipulationssicher aufgezeichnet (protokolliert).
Bitte rechts bestätigen oder auf Anlage verweisen:</t>
  </si>
  <si>
    <t>A3.2.7</t>
  </si>
  <si>
    <t>Zeitpunkt und Reihenfolge aller elektronischer Unterschriften und qualitativer Signaturen werden protokolliert.
Bitte rechts bestätigen oder auf Anlage verweisen:</t>
  </si>
  <si>
    <t>A3.2.8</t>
  </si>
  <si>
    <t>Die Benutzer-Administration ist dezentral steuerbar.
Bitte rechts bestätigen:</t>
  </si>
  <si>
    <t>A3.2.9</t>
  </si>
  <si>
    <t>Zugriffsrechte können hierarchisch unter anderem auf Akten, Dokumente und Funktionen vergeben werden.
Bitte rechts bestätigen:</t>
  </si>
  <si>
    <t>A3.2.10</t>
  </si>
  <si>
    <t>Mehrere unterschiedliche objekt- und funktionsbezogene Rechte können zu Rechteprofilen zusammengefasst und Einzelnutzern, Nutzergruppen und/oder Rollen zugeordnet werden (z.B. Personalrat, Datenschutzbeauftragte).
Bitte rechts bestätigen oder auf Anlage verweisen:</t>
  </si>
  <si>
    <t>A3.2.11</t>
  </si>
  <si>
    <t>Besonders zu schützende Bereiche sind einzeln über Zugriffsberechtigungen steuerbar.
Bitte rechts bestätigen oder auf Anlage verweisen:</t>
  </si>
  <si>
    <t>A3.2.12</t>
  </si>
  <si>
    <t>Das System stellt eine personifizierte Historie für Veränderungen und Anpassungen zur Verfügung (Versionierung).
Bitte rechts bestätigen oder auf Anlage verweisen:</t>
  </si>
  <si>
    <t>A3.2.13</t>
  </si>
  <si>
    <t>Unterschiede zwischen zwei gewählten Versionen werden im Datensatz angezeigt.
Bitte rechts bestätigen oder auf Anlage verweisen:</t>
  </si>
  <si>
    <t>A3.2.14</t>
  </si>
  <si>
    <t>Auch passwortgeschützte Dokumente können wiederhergestellt werden.
Bitte rechts bestätigen oder auf Anlage verweisen:</t>
  </si>
  <si>
    <t>A3.2.15</t>
  </si>
  <si>
    <t>Eine Information über die technischen und organisatorischen Maßnahmen wird zusammen mit dem Angebot bereitgestellt.
Bitte rechts bestätigen oder auf Anlage verweisen:</t>
  </si>
  <si>
    <t>A3.2.16</t>
  </si>
  <si>
    <t>Ein Ansichtsexemplar eines Auftragsverarbeitungsvertrages wird zusammen mit dem Angebot zur Verfügung gestellt.
Bitte rechts bestätigen oder auf Anlage verweisen:</t>
  </si>
  <si>
    <t>A4. Anforderungen an das DMS</t>
  </si>
  <si>
    <t>4.1 Allgemeine Anforderungen an das DMS</t>
  </si>
  <si>
    <t>A4.1.1</t>
  </si>
  <si>
    <t>DMS allgemein</t>
  </si>
  <si>
    <t>Im gesamten System wird für alle Module, Funktionen, Menüs, Hilfen etc. die deutsche Sprache verwendet.
Bitte rechts bestätigen oder auf Anlage verweisen:</t>
  </si>
  <si>
    <t>A4.1.2</t>
  </si>
  <si>
    <t>Das System verfügt über eine Negativwortliste. Die Inhalte dieser Liste werden bei der Suche ignoriert.
Bitte rechts bestätigen oder auf Anlage verweisen:</t>
  </si>
  <si>
    <t>A4.1.3</t>
  </si>
  <si>
    <t>Das DMS unterstützt die Festlegung von situationsspezifischen, frei definierbaren Pflichtfeldern.
Bitte rechts bestätigen oder auf Anlage verweisen:</t>
  </si>
  <si>
    <t>A4.1.4</t>
  </si>
  <si>
    <t>Akten, Vorgänge und Dokumente können so abgeschlossen werden, dass keine weitere Bearbeitung mehr möglich ist.
Bitte rechts bestätigen oder auf Anlage verweisen:</t>
  </si>
  <si>
    <t>A4.1.5</t>
  </si>
  <si>
    <t>Das System bietet dem Anwender die Möglichkeit, seinen virtuellen Arbeitsplatz selbst zu gestalten, um wichtige Informationen direkt einsehen und aufrufen zu können. Der Anwender kann dabei die Oberfläche individuell nach seinen Wünschen anpassen (z. B: Favoriten).
Bitte rechts bestätigen oder auf Anlage verweisen:</t>
  </si>
  <si>
    <t>A4.1.6</t>
  </si>
  <si>
    <t>Es gibt die Möglichkeit zur Einrichtung einer Gesamtvertretung und Teil- bzw. Gruppenvertretung, insbesondere auch bezogen auf E-Mails und Wiedervorlagen. Diese Vertretungsberechtigungen können zentral oder dezentral eingerichtet werden.
Bitte rechts bestätigen oder auf Anlage verweisen:</t>
  </si>
  <si>
    <t>A4.1.7</t>
  </si>
  <si>
    <t>Templates (für z.B. Masken, Rollen, Workflows) sind im Standard-Lieferumfang enthalten und können durch den Administrator definiert werden.
Bitte rechts bestätigen oder auf Anlage verweisen:</t>
  </si>
  <si>
    <t>A4.1.8</t>
  </si>
  <si>
    <t>Statistische Auswertungen über sämtliche Metadaten sind grundsätzlich erstellbar.
Bitte rechts bestätigen oder auf Anlage verweisen:</t>
  </si>
  <si>
    <t>A4.1.9</t>
  </si>
  <si>
    <t>Formale Rahmenanforderungen</t>
  </si>
  <si>
    <t>Durch die Funktionsweise des DMS existieren systemseitig keine Einschränkungen im Hinblick auf die Einhaltung der Grundsätze zur ordnungsgemäßen Führung und Aufbewahrung von Büchern, Aufzeichnungen und Unterlagen in elektronischer Form (GoBD).
Bitte rechts bestätigen oder auf Anlage verweisen:</t>
  </si>
  <si>
    <t>4.2 Suchfunktion</t>
  </si>
  <si>
    <t>A4.2.1</t>
  </si>
  <si>
    <t>Suchfunktion</t>
  </si>
  <si>
    <t>Folgende Suchmechanismen sind im Dokumentenmanagementsystem anwendbar:
nach Systematik (Aktenplan),
nach allen Verfahrensbeteiligten,
nach zeitlichen Eckdaten,
nach räumlichen Informationen,
nach Fachdaten (z. B. Katasterobjekte)
nach Bearbeitungsstatus
nach Wortanfängen und Wortbestandteilen.
generell nach Volltext- und Metadaten
Bitte rechts bestätigen oder auf Anlage verweisen:</t>
  </si>
  <si>
    <t>A4.2.2</t>
  </si>
  <si>
    <t>Das System unterstützt die Suche über selbst definierte Synonyme.
Bitte rechts bestätigen oder auf Anlage verweisen:</t>
  </si>
  <si>
    <t>4.3 Anforderung an die Arbeitsweise</t>
  </si>
  <si>
    <t>A4.3.1</t>
  </si>
  <si>
    <t>Arbeitsweise</t>
  </si>
  <si>
    <t>Dokumente werden beim Schließen des Dokumentenmanagementsystems automatisch gesichert.
Bitte rechts bestätigen oder auf Anlage verweisen:</t>
  </si>
  <si>
    <t>A4.3.2</t>
  </si>
  <si>
    <t>Es besteht eine Auslagerungsmöglichkeit von Dokumenten ins Windows-System.
Bitte rechts bestätigen oder auf Anlage verweisen:</t>
  </si>
  <si>
    <t>A4.3.3</t>
  </si>
  <si>
    <t>Der Mehrfachimport mehrerer Dokumente ist per drag &amp; drop möglich.
Bitte rechts bestätigen oder auf Anlage verweisen:</t>
  </si>
  <si>
    <t>A4.3.4</t>
  </si>
  <si>
    <t>Das DMS verfügt über die Möglichkeit einer einfachen Signatur von Dokumenten (Vertrauensdienstegesetz, eIDAS–Verordnung (EU) Nr. 910/2014 - Art 3. Nr. 10).
Bitte rechts bestätigen oder auf Anlage verweisen:</t>
  </si>
  <si>
    <t>A4.3.5</t>
  </si>
  <si>
    <t>Das DMS verfügt über die Möglichkeit der Einbindung einer fortgeschrittenen Signatur von Dokumenten (Vertrauensdienstegesetz, eIDAS–Verordnung (EU) Nr. 910/2014 - Art. 3 Nr. 11).
Bitte rechts bestätigen oder auf Anlage verweisen:</t>
  </si>
  <si>
    <t>A4.3.6</t>
  </si>
  <si>
    <t>Das DMS verfügt über die Möglichkeit der Einbindung einer qualifizierten Signatur von Dokumenten (Vertrauensdienstegesetz, eIDAS–Verordnung (EU) Nr. 910/2014 - Art 3. Nr. 12).
Bitte rechts bestätigen oder auf Anlage verweisen:</t>
  </si>
  <si>
    <t>A4.3.7</t>
  </si>
  <si>
    <t>Beim Öffnen eines Dokuments durch einen Anwender wird schreibender Zugriff für alle Anwender gesperrt (nur lesender Zugriff).
Bitte rechts bestätigen oder auf Anlage verweisen:</t>
  </si>
  <si>
    <t>A4.3.8</t>
  </si>
  <si>
    <t>Beim Versuch eines Anwenders, ein ausgechecktes Dokument im Schreibschutz zu öffnen, erfolgt eine Benachrichtigung an den bearbeitenden Anwender mit der Bitte um Einchecken des Dokumentes.
Bitte rechts bestätigen oder auf Anlage verweisen:</t>
  </si>
  <si>
    <t>A4.3.9</t>
  </si>
  <si>
    <t>Beim Einchecken eines Dokumentes bietet das DMS dem Anwender folgende Optionen:
Speichern als neue Version
Speichern als neues Dokument
Verwerfen der Änderungen
Bitte rechts bestätigen oder auf Anlage verweisen:</t>
  </si>
  <si>
    <t>A4.3.10</t>
  </si>
  <si>
    <t>Beim Ablegen von E-Mails ist es möglich, den Text und Anhang automatisch getrennt von einander im selben Vorgang per drag &amp; drop abzulegen.
Bitte rechts bestätigen oder auf Anlage verweisen:</t>
  </si>
  <si>
    <t>A4.3.11</t>
  </si>
  <si>
    <t>Das System realisiert einen automatisierten Import von Massenbelegen.
Bitte rechts bestätigen oder auf Anlage verweisen:</t>
  </si>
  <si>
    <t>A4.3.12</t>
  </si>
  <si>
    <t>Das DMS bietet die Möglichkeit, jeden Reiter auszukoppeln und auf einem zweiten Bildschirm darzustellen.
Bitte rechts bestätigen oder auf Anlage verweisen:</t>
  </si>
  <si>
    <t>A4.3.13</t>
  </si>
  <si>
    <t>Das System unterstützt den Druck der aktuellen Anzeige, Trefferlisten, Tabellen und E-Mails mit Anhängen sowie Bearbeitungs- und Speichermöglichkeit der Druckausgaben.
Bitte rechts bestätigen oder auf Anlage verweisen:</t>
  </si>
  <si>
    <t>4.4 Anforderung an die Dokumentenverwaltung</t>
  </si>
  <si>
    <t>A4.4.1</t>
  </si>
  <si>
    <t>Dokumentenverwaltung</t>
  </si>
  <si>
    <t>Der Mindestdatensatz soll folgende Felder umfassen
Aktenzeichen
Aktenbezeichnung
Aufbewahrungsfrist
für die Bearbeitung zuständige Funktionseinheit
zuständiger Sachbearbeiter
Schlagwörter
Bitte rechts bestätigen oder auf Anlage verweisen:</t>
  </si>
  <si>
    <t>A4.4.2</t>
  </si>
  <si>
    <t>Im System können Vorlagen erstellt und gespeichert werden. Die Vorlagen können mit allen Metadaten der Schriftgutobjekte verknüpft werden. Vorlagen können zentral von berechtigten Anwendern erstellt werden.
Bitte rechts bestätigen oder auf Anlage verweisen:</t>
  </si>
  <si>
    <t>A4.4.3</t>
  </si>
  <si>
    <t>Eine numerische Dokumenten-ID zur eindeutigen Identifikation ist vorhanden.
Bitte rechts bestätigen oder auf Anlage verweisen:</t>
  </si>
  <si>
    <t>A4.4.4</t>
  </si>
  <si>
    <t>Das DMS bietet die Möglichkeit, Annotationen, zum Beispiel Kurznotizen, ohne Veränderung des Originals an den Dokumenten anzubringen.
Bitte rechts bestätigen oder auf Anlage verweisen:</t>
  </si>
  <si>
    <t>A4.4.5</t>
  </si>
  <si>
    <t>Das DMS bietet die Möglichkeit zum Beispiel Stempel, mit dem Dokumenten zu verschmelzen.
Bitte rechts bestätigen oder auf Anlage verweisen:</t>
  </si>
  <si>
    <t>A4.4.6</t>
  </si>
  <si>
    <t>Dokumente können mehrfach unterschiedlichen Bereichen zugeordnet werden (das Dokument ist nur einmalig vorhanden, aber in mehreren Akten sichtbar/verknüpft).
Bitte rechts bestätigen oder auf Anlage verweisen:</t>
  </si>
  <si>
    <t>A4.4.7</t>
  </si>
  <si>
    <t>Das System ermöglicht eine Dateivorschau (Unterstützung aller gängigen Datei-Formate inkl. Darstellung von Dateien aus Fachanwendungen, Notizen, Vermerken und E-Rechnungen).
Bitte rechts bestätigen oder auf Anlage verweisen:</t>
  </si>
  <si>
    <t>A4.4.8</t>
  </si>
  <si>
    <t>Die Verwaltung von Textbausteinen (Autotexte) für die Vorlagenverwaltung ist möglich.
Bitte rechts bestätigen oder auf Anlage verweisen:</t>
  </si>
  <si>
    <t>A4.4.9</t>
  </si>
  <si>
    <t>Eine Möglichkeit zur Auflistung der zuletzt bearbeiteten Dokumente bzw. Objekte aller Art wird gewährleistet.
Bitte rechts bestätigen oder auf Anlage verweisen:</t>
  </si>
  <si>
    <t>A4.4.10</t>
  </si>
  <si>
    <t>Das DMS lässt eine farbliche Kategorisierung zum schnelleren Auffinden von Dokumenten zu.
Bitte rechts bestätigen oder auf Anlage verweisen:</t>
  </si>
  <si>
    <t>4.5 Aktenplan &amp; Verwaltung von Akten</t>
  </si>
  <si>
    <t>A4.5.1</t>
  </si>
  <si>
    <t>Aktenplan &amp; Verwaltung von Akten</t>
  </si>
  <si>
    <t>Das DMS verfügt über ein Ordnungssystem (Boorberg Aktenplan 21), dass die Strukturierung und Klassifizierung der elektronischen Unterlagen ermöglicht, sowie die Akten- und Vorgangsbildung unterstützt.
Bitte rechts bestätigen oder auf Anlage verweisen:</t>
  </si>
  <si>
    <t>A4.5.2</t>
  </si>
  <si>
    <t>Musterakten können vom Anwender als Vorlage definiert werden.
Bitte rechts bestätigen oder auf Anlage verweisen:</t>
  </si>
  <si>
    <t>A4.5.3</t>
  </si>
  <si>
    <t>Es ist möglich, die vorhandenen Dateien aus der Windows-Explorer-Struktur mit einem Migrationstool in das DMS zu importieren.
Bitte rechts bestätigen oder auf Anlage verweisen:</t>
  </si>
  <si>
    <t>A4.5.4</t>
  </si>
  <si>
    <t>Einträge im Aktenplan werden möglichst geringen Formatbeschränkungen in Bezug auf Zeichenlänge und Zeichensatz unterworfen sein. Es besteht die Möglichkeit, dass die Bezeichnung mindestens 100 Zeichen lang sein kann und aus Groß- und Kleinbuchstaben, Ziffern, Leerzeichen und folgenden Sonderzeichen bestehen kann: - _ , ; : „“ ‚‘ /
Bitte rechts bestätigen oder auf Anlage verweisen:</t>
  </si>
  <si>
    <t>4.6 Interne &amp; externe Kommunikation</t>
  </si>
  <si>
    <t>A4.6.1</t>
  </si>
  <si>
    <t>Interne &amp; externe Kommunikation</t>
  </si>
  <si>
    <t>Der E-Mail-Versand ist direkt aus dem DMS möglich.
Bitte rechts bestätigen:</t>
  </si>
  <si>
    <t>A4.6.2</t>
  </si>
  <si>
    <t>Das DMS unterstützt den Versand von mehreren Anlagen/Anhängen (auch ganzer Akten etc.) innerhalb derselben E-Mail.
Bitte rechts bestätigen oder auf Anlage verweisen:</t>
  </si>
  <si>
    <t>A4.6.3</t>
  </si>
  <si>
    <t>Bei Gruppenpostfächern (Postkörben) kann festgelegt werden, dass die Bearbeitung eines Gruppenmitglieds ausreicht, um die E-Mail zu erledigen.
Bitte rechts bestätigen oder auf Anlage verweisen:</t>
  </si>
  <si>
    <t>A4.6.4</t>
  </si>
  <si>
    <t>Eine automatische Konvertierung von Anlagen in PDF/A ist möglich.
Bitte rechts bestätigen oder auf Anlage verweisen:</t>
  </si>
  <si>
    <t>A4.6.5</t>
  </si>
  <si>
    <t>Beim internen Verschicken werden keine Duplikate der Dokumente angelegt. Es werden stattdessen nur Verweise/Verknüpfungen versendet.
Bitte rechts bestätigen oder auf Anlage verweisen:</t>
  </si>
  <si>
    <t>A4.6.6</t>
  </si>
  <si>
    <t>Das System unterstützt X-DOMEA 2.3 (und nachfolgende) – Konformität bei behördlichem Informationsaustausch.
Bitte rechts bestätigen oder auf Anlage verweisen:</t>
  </si>
  <si>
    <t>A4.6.7</t>
  </si>
  <si>
    <t>E-Mails und Termine können mit einem Exchange-Server synchronisiert werden.
Bitte rechts bestätigen oder auf Anlage verweisen:</t>
  </si>
  <si>
    <t>A4.6.8</t>
  </si>
  <si>
    <t>Es gibt eine Wiedervorlage mit Antwort- und Erledigungsfristen und automatischer Antwort-Anmahnung.
Bitte rechts bestätigen oder auf Anlage verweisen:</t>
  </si>
  <si>
    <t>A4.6.9</t>
  </si>
  <si>
    <t>Eine Komprimierung der Anlagen mit optionaler Verschlüsselung ist möglich.
Bitte rechts bestätigen oder auf Anlage verweisen:</t>
  </si>
  <si>
    <t>A4.6.10</t>
  </si>
  <si>
    <t>Die Beteiligung zum vereinfachten Austausch von Dokumenten oder Einsichtnahme von Externen ist über eine Cloud- oder Portallösung möglich.
Bitte rechts bestätigen oder auf Anlage verweisen:</t>
  </si>
  <si>
    <t>A4.6.11</t>
  </si>
  <si>
    <t>Chat-Nachrichten zwischen den Nutzern ist über das System möglich.
Bitte rechts bestätigen oder auf Anlage verweisen:</t>
  </si>
  <si>
    <t>4.7 Scannen von Dokumenten</t>
  </si>
  <si>
    <t>A4.7.1</t>
  </si>
  <si>
    <t>Scannen von Dokumenten</t>
  </si>
  <si>
    <t>Scannen in einer zentralen Stelle soll durch das System unterstützt werden.
Bitte rechts bestätigen oder auf Anlage verweisen:</t>
  </si>
  <si>
    <t>A4.7.2</t>
  </si>
  <si>
    <t>Dezentrales Scannen soll durch das System unterstützt werden.
Bitte rechts bestätigen oder auf Anlage verweisen:</t>
  </si>
  <si>
    <t>A4.7.3</t>
  </si>
  <si>
    <t>Scan-Regeln können definiert werden.
Bitte rechts bestätigen oder auf Anlage verweisen:</t>
  </si>
  <si>
    <t>A4.7.4</t>
  </si>
  <si>
    <t>Der Scanvorgang kann vom Drucker aus gestartet werden und wird anschließend direkt im DMS abgelegt (z.B. im Mitarbeiterpostkorb).
Bitte rechts bestätigen oder auf Anlage verweisen:</t>
  </si>
  <si>
    <t>A4.7.5</t>
  </si>
  <si>
    <t>Das automatische Auslesen von definierten Feldern via OCR oder Barcode wird unterstützt.
Bitte rechts bestätigen oder auf Anlage verweisen:</t>
  </si>
  <si>
    <t>A4.7.6</t>
  </si>
  <si>
    <t>Vordefinition von Scaneinstellungen im DMS sind vorhanden, um die Zuordnung zu unterstützen.
Bitte rechts bestätigen oder auf Anlage verweisen:</t>
  </si>
  <si>
    <t>A4.7.7</t>
  </si>
  <si>
    <t>Beim automatischen Zuordnen von Dokumenten kann ausgewählt werden, ob das Original-Dokument ersetzt oder ob das gescannte Dokument angehängt werden soll.
Bitte rechts bestätigen oder auf Anlage verweisen:</t>
  </si>
  <si>
    <t>A4.7.8</t>
  </si>
  <si>
    <t>Fehlende Seiten oder Seiten unzureichender Qualität müssen erneut gescannt werden können, ohne dass ein erneutes Scannen des gesamten Dokuments erforderlich ist.
Bitte rechts bestätigen oder auf Anlage verweisen:</t>
  </si>
  <si>
    <t>A4.7.9</t>
  </si>
  <si>
    <t>Das Trennen mehrseitiger Dokumente soll unterstützt werden (über Trennblatt, Barcode, QR-Code oder ähnliches).
Bitte rechts bestätigen oder auf Anlage verweisen:</t>
  </si>
  <si>
    <t>A4.7.10</t>
  </si>
  <si>
    <t>Das DMS unterstützt das Indexieren oder Weiterleiten der gescannten Dokumente durch Erfassungsdialoge. Empfängerspezifisch gescannte Stapel müssen sich direkt an den entsprechenden Posteingangskorb einer Organisationseinheit weiterleiten lassen.
Bitte rechts bestätigen oder auf Anlage verweisen:</t>
  </si>
  <si>
    <t>A4.7.11</t>
  </si>
  <si>
    <t>Automatische regelbasierte Weiterleitung der Posteingänge: Durch das automatische Auslesen von definierten Feldern sollen sich Eingangstypen und entsprechende Empfänger im System definieren lassen.
Bitte rechts bestätigen oder auf Anlage verweisen:</t>
  </si>
  <si>
    <t>A4.7.12</t>
  </si>
  <si>
    <t>Es ist möglich, eine Reihenfolge festzulegen, in der eingescannte Papierdokumente zunächst an eine verantwortliche Person zur Durchsicht geleitet werden. Diese hat die Möglichkeit, ein „gesehen“-Vermerk und evtl. andere Anweisungen auf dem Dokument anzubringen, bevor es automatisch an den zuständigen Sachbearbeiter weitergeleitet wird.
Bitte rechts bestätigen oder auf Anlage verweisen:</t>
  </si>
  <si>
    <t>A4.7.13</t>
  </si>
  <si>
    <t>Die Funktionalitäten des DMS haben keine Einschränkungen im Hinblick auf die Anwendung der technischen Richtlinien für rechtssicheres Scannen (TR 03138).
Bitte rechts bestätigen oder auf Anlage verweisen:</t>
  </si>
  <si>
    <t>4.8 Workflows</t>
  </si>
  <si>
    <t>A4.8.1</t>
  </si>
  <si>
    <t>Workflows</t>
  </si>
  <si>
    <t>Workflows sind sowohl vordefinierbar (durch Administrator) und „adhoc“ festlegbar.
Bitte rechts bestätigen oder auf Anlage verweisen:</t>
  </si>
  <si>
    <t>A4.8.2</t>
  </si>
  <si>
    <t>Workflows können sowohl zwingend nacheinander, als auch parallel angeordnet werden.
Bitte rechts bestätigen oder auf Anlage verweisen:</t>
  </si>
  <si>
    <t>A4.8.3</t>
  </si>
  <si>
    <t>Der jeweils aktuelle Bearbeitungsschritt eines Workflows ist jederzeit erkennbar.
Bitte rechts bestätigen oder auf Anlage verweisen:</t>
  </si>
  <si>
    <t>A4.8.4</t>
  </si>
  <si>
    <t>Arbeitsschritte können gruppiert werden. Die Arbeitsschritte in einer Gruppe können innerhalb des Bearbeitungswegs wahlweise nacheinander (sequenziell) oder gleichzeitig (parallel) durchgeführt werden.
Bitte rechts bestätigen oder auf Anlage verweisen:</t>
  </si>
  <si>
    <t>A4.8.5</t>
  </si>
  <si>
    <t>Innerhalb eines Bearbeitungsweges können Kontrollpunkte zur Fristeinhaltung festgelegt werden.
Bitte rechts bestätigen oder auf Anlage verweisen:</t>
  </si>
  <si>
    <t>A4.8.6</t>
  </si>
  <si>
    <t>Das DMS verfügt über die Funktion einer elektronischen Verteilung der Eingangspost mit individuell definierbarem Workflow.
Bitte rechts bestätigen oder auf Anlage verweisen:</t>
  </si>
  <si>
    <t>4.9 Apps</t>
  </si>
  <si>
    <t>A4.9.1</t>
  </si>
  <si>
    <t>Apps</t>
  </si>
  <si>
    <t>Mobiles Arbeiten/Lesen auf MDM gesteuerten Smartphones/Tablets etc. ist möglich.
Bitte rechts bestätigen oder auf Anlage verweisen:</t>
  </si>
  <si>
    <t>A4.9.2</t>
  </si>
  <si>
    <t>Dokumente können in einer App offline aufgerufen und bearbeitet werden.
Bitte rechts bestätigen oder auf Anlage verweisen:</t>
  </si>
  <si>
    <t>4.10 Archivierung (historisch)</t>
  </si>
  <si>
    <t>A4.10.1</t>
  </si>
  <si>
    <t>Archivierung</t>
  </si>
  <si>
    <t>Das DMS gewährleistet die Auflistung von Dokumenten, die zur Vernichtung oder zur Übergabe ins Archiv bestimmt sind.
Bitte rechts bestätigen oder auf Anlage verweisen:</t>
  </si>
  <si>
    <t>A4.10.2</t>
  </si>
  <si>
    <t>Auf Akten-, Vorgangs- und Dokumentenebene kann eine Aufbewahrungsfrist hinterlegt werden.
Bitte rechts bestätigen oder auf Anlage verweisen:</t>
  </si>
  <si>
    <t>A4.10.3</t>
  </si>
  <si>
    <t>Die Löschung bzw. Aussonderung wird vollständig protokolliert.
Bitte rechts bestätigen oder auf Anlage verweisen:</t>
  </si>
  <si>
    <t>A4.10.4</t>
  </si>
  <si>
    <t>Dokumenten wird zum Aussonderungszeitpunkt die Versionsnummer des aktuell gültigen Aktenplans, sowie die Positionsbestimmung des auszusondernden Dokuments im Aktenplan als Metadaten angefügt.
Bitte rechts bestätigen oder auf Anlage verweisen:</t>
  </si>
  <si>
    <t>A5. Lizenzierung / Support / Hilfefunktion / Dokumentation</t>
  </si>
  <si>
    <t>A5.1</t>
  </si>
  <si>
    <t>Lizenzmodell</t>
  </si>
  <si>
    <t>Das Produkt wird durch ein entsprechendes Lizenzmodell zur Verfügung gestellt.
Bitte rechts bestätigen oder auf Anlage verweisen:</t>
  </si>
  <si>
    <t>A5.2</t>
  </si>
  <si>
    <t>Support</t>
  </si>
  <si>
    <t>Der Anbieter bietet einen fünftägigen telefonischen First-Level-Support (Support-Hotline Erreichbarkeit Montag bis Freitag). Dies gilt ebenfalls für eine Fernwartung.
Bitte rechts bestätigen oder auf Anlage verweisen:</t>
  </si>
  <si>
    <t>A5.3</t>
  </si>
  <si>
    <t>Hotline</t>
  </si>
  <si>
    <t>Es ist eine deutschsprachige Support-Hotline vorhanden.
Bitte rechts bestätigen oder auf Anlage verweisen:</t>
  </si>
  <si>
    <t>A5.4</t>
  </si>
  <si>
    <t>Hilfefunktion</t>
  </si>
  <si>
    <t>Der Benutzer kann jederzeit über ein Symbol und/oder einer Tastenkombination eine Hilfe aufrufen.
Bitte rechts bestätigen oder auf Anlage verweisen:</t>
  </si>
  <si>
    <t>A5.5</t>
  </si>
  <si>
    <t>Für alle Masken und Felder existiert eine Online-Hilfe.
Bitte rechts bestätigen oder auf Anlage verweisen:</t>
  </si>
  <si>
    <t>A5.6</t>
  </si>
  <si>
    <t>Die Grundfunktionen des Systems müssen in einem übersichtlichen, elektronischen Nutzerhandbuch in deutscher Sprache beschrieben sein.
Bitte rechts bestätigen oder auf Anlage verweisen:</t>
  </si>
  <si>
    <t>A5.7</t>
  </si>
  <si>
    <t>Fehlerbehebung</t>
  </si>
  <si>
    <t>Der Anbieter stellt ein Fehlermeldeverfahren und ein Fehlerbeseitigungsverfahren zur Verfügung, welches eine systematische effiziente Fehlerbehebung garantiert.
Bitte rechts bestätigen oder auf Anlage verweisen:</t>
  </si>
  <si>
    <t>A6. Implementierung / Roll-out / Schulungen</t>
  </si>
  <si>
    <t>A6.1</t>
  </si>
  <si>
    <t>Implementierung / Roll-out / Schulungen</t>
  </si>
  <si>
    <t>Der Anbieter stellt zusätzlich zum Produktivsystem ein Testsystem für Schulungszwecke und Anwendungstests ohne zusätzliche Kosten bereit (für 6 Monate).
Bitte rechts bestätigen oder auf Anlage verweisen:</t>
  </si>
  <si>
    <t>A6.2</t>
  </si>
  <si>
    <t>Die Daten aus dem Testsystem sind in das Produktivsystem überspielbar.
Bitte rechts bestätigen oder auf Anlage verweisen:</t>
  </si>
  <si>
    <t>Bewertungskriterien</t>
  </si>
  <si>
    <t>B1. Allgemeine Bewertungskriterien zur Kriteriengruppe "Prozessabläufe"</t>
  </si>
  <si>
    <t>B1.1</t>
  </si>
  <si>
    <t>Abrufprozess</t>
  </si>
  <si>
    <r>
      <rPr>
        <sz val="10"/>
        <color rgb="FF000000"/>
        <rFont val="Arial"/>
      </rPr>
      <t xml:space="preserve">Erläutern Sie die von Ihnen im Standard möglichen Abrufprozess hinsichtlich folgender Frage- und Themenstellungen:
- Prozesse zum Abruf
- Anzahl und Funktion der involvierten Ansprechpartner
- Erstellung und Zuleitung der Auftragsbestätigung
</t>
    </r>
    <r>
      <rPr>
        <b/>
        <sz val="10"/>
        <color rgb="FF000000"/>
        <rFont val="Arial"/>
      </rPr>
      <t xml:space="preserve">Bitte rechts beschreiben oder auf eine Anlage verweisen:
Bewertung:
</t>
    </r>
    <r>
      <rPr>
        <u/>
        <sz val="10"/>
        <color rgb="FF000000"/>
        <rFont val="Arial"/>
      </rPr>
      <t xml:space="preserve">Hoher Zielerfüllungsgrad - 60 Punkte:
</t>
    </r>
    <r>
      <rPr>
        <sz val="10"/>
        <color rgb="FF000000"/>
        <rFont val="Arial"/>
      </rPr>
      <t xml:space="preserve">Alle Frage- und Themenstellungen sind plausibel, transparent beschrieben und die beschriebenen Frage- und Themenstellungen lassen für den Auftraggeber einen deutlichen Mehrwert für die Durchführung seines Projektes erkennen.
</t>
    </r>
    <r>
      <rPr>
        <u/>
        <sz val="10"/>
        <color rgb="FF000000"/>
        <rFont val="Arial"/>
      </rPr>
      <t xml:space="preserve">Mittlerer Zielerfüllungsgrad - 30 Punkte:
</t>
    </r>
    <r>
      <rPr>
        <sz val="10"/>
        <color rgb="FF000000"/>
        <rFont val="Arial"/>
      </rPr>
      <t xml:space="preserve">Mindestens zwei Frage- und Themenstellungen sind weitgehend nachvollziehbar beschrieben und lassen für den Auftraggeber einen Mehrwert für die Durchführung seines Projektes erkennen.
</t>
    </r>
    <r>
      <rPr>
        <u/>
        <sz val="10"/>
        <color rgb="FF000000"/>
        <rFont val="Arial"/>
      </rPr>
      <t xml:space="preserve">Niedriger Zielerfüllungsgrad - 0 Punkte:
</t>
    </r>
    <r>
      <rPr>
        <sz val="10"/>
        <color rgb="FF000000"/>
        <rFont val="Arial"/>
      </rPr>
      <t>Die Frage- und Themenstellungen sind wenig aussagekräfitig beschrieben und lassen für den Auftraggeber keinen Mehrwert für die Durchführung seines Projektes erkennen.</t>
    </r>
  </si>
  <si>
    <t>B1.2</t>
  </si>
  <si>
    <t>Abstimmungsprozesse zum Hersteller und Support</t>
  </si>
  <si>
    <r>
      <rPr>
        <sz val="10"/>
        <color rgb="FF000000"/>
        <rFont val="Arial"/>
      </rPr>
      <t xml:space="preserve">Erläutern Sie die Abstimmungsprozesse zum Hersteller in der Abwicklung von Störungsmeldungen und Servicecalls im Rahmen der Gewähr- und Garantieleistungen sowie im Supportfalle. 
Bitte legen Sie dar, wie sich die Abwicklung für den AG gestaltet und welchen Aufwand dies für den AG darstellt.
Gehen sie dabei bitte insbesondere auf folgender Frage- und Themenstellungen ein:
- Abwicklung
- Zusammenarbeit
- Eskalation
</t>
    </r>
    <r>
      <rPr>
        <b/>
        <sz val="10"/>
        <color rgb="FF000000"/>
        <rFont val="Arial"/>
      </rPr>
      <t xml:space="preserve">Bitte rechts beschreiben oder auf eine Anlage verweisen:
Bewertung:
</t>
    </r>
    <r>
      <rPr>
        <sz val="10"/>
        <color rgb="FF000000"/>
        <rFont val="Arial"/>
      </rPr>
      <t>Hoher Zielerfüllungsgrad - 20 Punkte:
Alle Frage- und Themenstellungen sind plausibel, transparent beschrieben und die beschriebenen Frage- und Themenstellungen lassen für den Auftraggeber einen deutlichen Mehrwert für die Durchführung seines Projektes erkennen.
Mittlerer Zielerfüllungsgrad - 10 Punkte:
Mindestens zwei Frage- und Themenstellungen sind weitgehend nachvollziehbar beschrieben und lassen für den Auftraggeber einen Mehrwert für die Durchführung seines Projektes erkennen.
Niedriger Zielerfüllungsgrad - 0 Punkte:
Die Frage- und Themenstellungen sind wenig aussagekräfitig beschrieben und lassen für den Auftraggeber keinen Mehrwert für die Durchführung seines Projektes erkennen.</t>
    </r>
  </si>
  <si>
    <t>B2. Allgemeine Bewertungskriterien an das DMS</t>
  </si>
  <si>
    <t>B2.1</t>
  </si>
  <si>
    <r>
      <rPr>
        <sz val="10"/>
        <color rgb="FF000000"/>
        <rFont val="Arial"/>
        <family val="2"/>
      </rPr>
      <t>Das DMS-System verfügt zusätzlich über folgende Funktinalitäten:</t>
    </r>
    <r>
      <rPr>
        <b/>
        <sz val="10"/>
        <color rgb="FF000000"/>
        <rFont val="Arial"/>
      </rPr>
      <t xml:space="preserve">
</t>
    </r>
    <r>
      <rPr>
        <sz val="10"/>
        <color rgb="FF000000"/>
        <rFont val="Arial"/>
        <family val="2"/>
      </rPr>
      <t xml:space="preserve">- Wiki-Funktionalität
- Groupwarefunktionalität
- Blogfunktionen
- Teamroomfunktionalität/virtuelle Arbeitsräume
- gleichzeitiges Arbeiten an Dokumenten
- Funktionen im Kontext Social-Network
</t>
    </r>
    <r>
      <rPr>
        <b/>
        <sz val="10"/>
        <color rgb="FF000000"/>
        <rFont val="Arial"/>
        <family val="2"/>
      </rPr>
      <t>Bitte rechts eintragen:</t>
    </r>
    <r>
      <rPr>
        <sz val="10"/>
        <color rgb="FF000000"/>
        <rFont val="Arial"/>
        <family val="2"/>
      </rPr>
      <t xml:space="preserve">
30 Punkte - Sehr hoher Zielerfüllungsgrad: Das DMS-System verfügt über alle 6 o.g. Funktionalitäten.
20 Punkte - Hoher Zielerfüllungsgrad: Das DMS-System verfügt über mindestens 4, der o.g. Funktionalitäten.
10 Punkte - Mittlerer Zielerfüllungsgrad: Das DMS-System verfügt über mindestens 2, der o.g. Funktionalitäten.
0 Punkte - Niedriger Zielerfüllungsgrad: Keine der o.g. Funktionalitäten sind vorhanden.</t>
    </r>
  </si>
  <si>
    <t>B2.2</t>
  </si>
  <si>
    <r>
      <rPr>
        <sz val="10"/>
        <color rgb="FF000000"/>
        <rFont val="Arial"/>
      </rPr>
      <t xml:space="preserve">Das DMS soll das Öffnen aller gängigen Dateiformate und aller Planungsformate aus dem System heraus ermöglichen.
</t>
    </r>
    <r>
      <rPr>
        <b/>
        <sz val="10"/>
        <color rgb="FF000000"/>
        <rFont val="Arial"/>
      </rPr>
      <t xml:space="preserve">
Bitte rechts eintragen:
</t>
    </r>
    <r>
      <rPr>
        <sz val="10"/>
        <color rgb="FF000000"/>
        <rFont val="Arial"/>
        <family val="2"/>
      </rPr>
      <t>20 Pun</t>
    </r>
    <r>
      <rPr>
        <sz val="10"/>
        <color rgb="FF000000"/>
        <rFont val="Arial"/>
      </rPr>
      <t>kte - Hoher Zielerfüllungsgrad: Ja, ist möglich
0 Punkte - Niedriger Zielerfüllungsgrad: Nein, ist nicht möglich</t>
    </r>
  </si>
  <si>
    <t>B2.3</t>
  </si>
  <si>
    <t>Weitere Schnittstellen</t>
  </si>
  <si>
    <r>
      <rPr>
        <sz val="10"/>
        <color rgb="FF000000"/>
        <rFont val="Arial"/>
      </rPr>
      <t xml:space="preserve">Das DMS-System verfügt zusätzlich über folgende Schnittstellen / Anbindungsmöglichkeiten:
</t>
    </r>
    <r>
      <rPr>
        <b/>
        <sz val="10"/>
        <color rgb="FF000000"/>
        <rFont val="Arial"/>
      </rPr>
      <t xml:space="preserve">
-</t>
    </r>
    <r>
      <rPr>
        <sz val="10"/>
        <color rgb="FF000000"/>
        <rFont val="Arial"/>
      </rPr>
      <t xml:space="preserve"> Schnittstelle zu PDF-Bearbeitungsprogrammen von Adobe
- Schnittstelle zum Onlineportal Service-BW (Antragsunterlagen)
- Schnittstelle zu AFIS Augias für die Bewertung der zur Aussonderung bereitstehenden Dokumente
- Schnittstelle zur Übergabe von bewerteten Dokumenten an DIMAG (Langzeitarchivierung)
- Schnittstelle zur Fachanwendung INPRO (MPS)
- Schnittstelle zur Fachanwendung Axians Infoma (Belegarchivierung, Bescheidarchivierung)
- Schnittstelle zu dvv.personal (Automatisches Einspielen der Entgeltabrechnung in die Personalakte)
- Schnittstelle zu OWI21
- Schnittstelle zu WBV Wohnberechtigungsverwaltung
- Schnittstelle zu Amefire (Feuerwehr)
- Schnittstelle zu Allplan (CAD-Programm)
- Schnittstelle zu SanReno (Gebäudemanagement)
</t>
    </r>
    <r>
      <rPr>
        <b/>
        <sz val="10"/>
        <color rgb="FF000000"/>
        <rFont val="Arial"/>
      </rPr>
      <t xml:space="preserve">Bitte rechts eintragen:
</t>
    </r>
    <r>
      <rPr>
        <sz val="10"/>
        <color rgb="FF000000"/>
        <rFont val="Arial"/>
      </rPr>
      <t>80 Punkte - Sehr hoher Zielerfüllungsgrad: Das DMS-System verfügt über alle 12 o.g. Schnittstellen.
60 Punkte - Hoher Zielerfüllungsgrad: Das DMS-System verfügt über mindestens 9, der o.g. Schnittstellen.
40 Punkte - Mittlerer Zielerfüllungsgrad: Das DMS-System verfügt über mindestens 6, der o.g. Schnittstellen.
20 Punkte - Niedriger Zielerfüllungsgrad: Das DMS-System verfügt über mindestens 3, der o.g. Schnittstellen.
0 Punkte - Sehr niedriger Zielerfüllungsgrad: Das DMS-System verfügt 2 oder weniger der o.g. Schnittstellen.</t>
    </r>
  </si>
  <si>
    <t>B2.4</t>
  </si>
  <si>
    <r>
      <rPr>
        <sz val="10"/>
        <color rgb="FF000000"/>
        <rFont val="Arial"/>
      </rPr>
      <t xml:space="preserve">Das Programm ist in den Standardfunktionen mit der Tastatur (mauslos) bedienbar.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</si>
  <si>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B2.5</t>
  </si>
  <si>
    <r>
      <t xml:space="preserve">Das Dokumentenmanagementsystem lässt die Unterstützung von Screenreadern zu.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</si>
  <si>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B2.6</t>
  </si>
  <si>
    <r>
      <rPr>
        <sz val="10"/>
        <color rgb="FF000000"/>
        <rFont val="Arial"/>
      </rPr>
      <t xml:space="preserve">Optimierte Farbeinstellungen/Symbolkennzeichnungen für Farbenblinde sind einstellbar.
</t>
    </r>
    <r>
      <rPr>
        <b/>
        <sz val="10"/>
        <color rgb="FF000000"/>
        <rFont val="Arial"/>
      </rPr>
      <t xml:space="preserve">Bitte rechts eintragen:
</t>
    </r>
    <r>
      <rPr>
        <sz val="10"/>
        <color rgb="FF000000"/>
        <rFont val="Arial"/>
      </rPr>
      <t>10 Punkte - Hoher Zielerfüllungsgrad: Ja, diese sind einstellbar
0 Punkte - Niedriger Zielerfüllungsgrad: Nein, diese sind nicht einstellbar</t>
    </r>
  </si>
  <si>
    <t>B2.7</t>
  </si>
  <si>
    <r>
      <rPr>
        <sz val="10"/>
        <color rgb="FF000000"/>
        <rFont val="Arial"/>
      </rPr>
      <t xml:space="preserve">Shortkeys im Dokumentenmanagementsystem sind frei definierbar.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</si>
  <si>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B2.8</t>
  </si>
  <si>
    <r>
      <rPr>
        <sz val="10"/>
        <color rgb="FF000000"/>
        <rFont val="Arial"/>
      </rPr>
      <t xml:space="preserve">PDF-Dokumente können so geschwärzt werden, dass sich der geschwärzte Bereich nur für bestimmte Zugriffsrechte öffnen lässt.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</si>
  <si>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B2.9</t>
  </si>
  <si>
    <r>
      <rPr>
        <sz val="10"/>
        <color rgb="FF000000"/>
        <rFont val="Arial"/>
      </rPr>
      <t xml:space="preserve">Das System bietet ein Modul zur Verwaltung von:
- Grundstücken (Liegenschaften)
- Bauakten
- Bebauungsplänen
- Personalakten
- Inventar
- Vertragsmanagement (inkl. Vertragsakte, inkl.  Vertragsgegenstand, -partner, -wert, -laufzeiten, sowie Termin- und Fristenüberwachung. Fristen werden automatisch in einem -  - Vertragskalender eingetragen).
- Steuerakten (Gewerbe, Hund, Grundsteuer, Vergnügungssteuer, etc.)
- Fahrzeugen
</t>
    </r>
    <r>
      <rPr>
        <b/>
        <sz val="10"/>
        <color rgb="FF000000"/>
        <rFont val="Arial"/>
      </rPr>
      <t xml:space="preserve">Bitte rechts eintragen:
</t>
    </r>
    <r>
      <rPr>
        <sz val="10"/>
        <color rgb="FF000000"/>
        <rFont val="Arial"/>
      </rPr>
      <t>80 Punkte - Hoher Zielerfüllungsgrad: Das DMS-System verfügt über alle 9 o.g. Module.
60 Punkte - Mittlerer Zielerfüllungsgrad: Das DMS-System verfügt über mindestens 6, der o.g. Module.
40 Punkte - Niedriger Zielerfüllungsgrad: Das DMS-System verfügt über mindestens 3, der o.g. Module.
0 Punkte - Sehr niedriger Zielerfüllungsgrad: Das DMS-System verfügt 2 oder weniger der o.g. Module.</t>
    </r>
  </si>
  <si>
    <t>B3. Spezifische Bewertungskriterien an das DMS</t>
  </si>
  <si>
    <t>B3.1</t>
  </si>
  <si>
    <r>
      <rPr>
        <sz val="10"/>
        <color rgb="FF000000"/>
        <rFont val="Arial"/>
      </rPr>
      <t xml:space="preserve">Das DMS verfügt über eine systeminterne oder E-Mail-Benachrichtigung über neue Dokumente in abonnierten Akten.
</t>
    </r>
    <r>
      <rPr>
        <b/>
        <sz val="10"/>
        <color rgb="FF000000"/>
        <rFont val="Arial"/>
      </rPr>
      <t xml:space="preserve">Bitte rechts eintragen:
</t>
    </r>
    <r>
      <rPr>
        <sz val="10"/>
        <color rgb="FF000000"/>
        <rFont val="Arial"/>
      </rPr>
      <t>10 Punkte - Hoher Zielerfüllungsgrad: Ja, das System verfügt über eine systeminterne oder E-Mail Benachrichtigungsfunktion
0 Punkte - Niedriger Zielerfüllungsgrad: Nein, das System verfügt über keine systeminterne oder E-Mail Benachrichtigungsfunktion</t>
    </r>
  </si>
  <si>
    <t>B3.2</t>
  </si>
  <si>
    <r>
      <rPr>
        <sz val="10"/>
        <color rgb="FF000000"/>
        <rFont val="Arial"/>
      </rPr>
      <t xml:space="preserve">Die Suchfunktion verfügt über eine phonetische Suche.
</t>
    </r>
    <r>
      <rPr>
        <b/>
        <sz val="10"/>
        <color rgb="FF000000"/>
        <rFont val="Arial"/>
      </rPr>
      <t xml:space="preserve">Bitte rechts eintragen:
</t>
    </r>
    <r>
      <rPr>
        <sz val="10"/>
        <color rgb="FF000000"/>
        <rFont val="Arial"/>
      </rPr>
      <t>10 Punkte - Hoher Zielerfüllungsgrad: Ja, diese Funktion ist vorhanden
0 Punkte - Niedriger Zielerfüllungsgrad: Nein, Ja, diese Funktion ist nicht vorhanden</t>
    </r>
  </si>
  <si>
    <t>B3.3</t>
  </si>
  <si>
    <t>Adressverwaltung</t>
  </si>
  <si>
    <r>
      <rPr>
        <sz val="10"/>
        <color rgb="FF000000"/>
        <rFont val="Arial"/>
      </rPr>
      <t xml:space="preserve">Die Verknüpfung von Dokumenten mit zugehörigen Adressen ist möglich.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</si>
  <si>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B3.4</t>
  </si>
  <si>
    <r>
      <rPr>
        <sz val="10"/>
        <color rgb="FF000000"/>
        <rFont val="Arial"/>
      </rPr>
      <t xml:space="preserve">Die Adressverwaltung beinhaltet verschiedene Adress-Typen und unterscheidet diese (z.B. Vereinsadressen, Gemeinderatsmitglieder, Firmen, Privatpersonen, etc.)
</t>
    </r>
    <r>
      <rPr>
        <b/>
        <sz val="10"/>
        <color rgb="FF000000"/>
        <rFont val="Arial"/>
      </rPr>
      <t xml:space="preserve">Bitte rechts eintragen:
</t>
    </r>
    <r>
      <rPr>
        <sz val="10"/>
        <color rgb="FF000000"/>
        <rFont val="Arial"/>
      </rPr>
      <t>10 Punkte - Hoher Zielerfüllungsgrad: Ja, diese Funktionalität ist vorhanden
0 Punkte - Niedriger Zielerfüllungsgrad: Nein, diese Funktionalität ist nicht vorhanden</t>
    </r>
  </si>
  <si>
    <t>B3.6</t>
  </si>
  <si>
    <r>
      <rPr>
        <sz val="10"/>
        <color rgb="FF000000"/>
        <rFont val="Arial"/>
      </rPr>
      <t xml:space="preserve">Das DMS bietet eine automatische Funktion, noch ausgecheckte Dokumente (z.B. über Nacht) wieder einzuchecken.
</t>
    </r>
    <r>
      <rPr>
        <b/>
        <sz val="10"/>
        <color rgb="FF000000"/>
        <rFont val="Arial"/>
      </rPr>
      <t xml:space="preserve">Bitte rechts eintragen:
</t>
    </r>
    <r>
      <rPr>
        <sz val="10"/>
        <color rgb="FF000000"/>
        <rFont val="Arial"/>
      </rPr>
      <t>20 Punkte - Hoher Zielerfüllungsgrad: Ja, diese Funktionalität ist vorhanden
0 Punkte - Niedriger Zielerfüllungsgrad: Nein, diese Funktionalität ist nicht vorhanden</t>
    </r>
  </si>
  <si>
    <t>B3.7</t>
  </si>
  <si>
    <r>
      <t xml:space="preserve">Das DMS verfügt über eine Dublettensuche.
</t>
    </r>
    <r>
      <rPr>
        <b/>
        <sz val="10"/>
        <rFont val="Arial"/>
        <family val="2"/>
      </rPr>
      <t>Bitte rechts eintragen:</t>
    </r>
    <r>
      <rPr>
        <sz val="10"/>
        <rFont val="Arial"/>
        <family val="2"/>
      </rPr>
      <t xml:space="preserve">
20 Punkte - Hoher Zielerfüllungsgrad: Ja, diese Funktionalität ist vorhanden
0 Punkte - Niedriger Zielerfüllungsgrad: Nein, diese Funktionalität ist nicht vorhanden</t>
    </r>
  </si>
  <si>
    <t>B3.8</t>
  </si>
  <si>
    <r>
      <rPr>
        <sz val="10"/>
        <color rgb="FF000000"/>
        <rFont val="Arial"/>
      </rPr>
      <t xml:space="preserve">Es gibt einen virtuellen Drucker für den Druck von Daten aus Anwendungen mit Übergabe der Druckdatei an das DMS, wahlweise manuell oder automatisiert.
</t>
    </r>
    <r>
      <rPr>
        <b/>
        <sz val="10"/>
        <color rgb="FF000000"/>
        <rFont val="Arial"/>
      </rPr>
      <t xml:space="preserve">Bitte rechts eintragen:
</t>
    </r>
    <r>
      <rPr>
        <sz val="10"/>
        <color rgb="FF000000"/>
        <rFont val="Arial"/>
      </rPr>
      <t>20 Punkte - Hoher Zielerfüllungsgrad: Ja, diese Funktionalität ist vorhanden
0 Punkte - Niedriger Zielerfüllungsgrad: Nein, diese Funktionalität ist nicht vorhanden</t>
    </r>
  </si>
  <si>
    <t>B3.9</t>
  </si>
  <si>
    <r>
      <rPr>
        <sz val="10"/>
        <color rgb="FF000000"/>
        <rFont val="Arial"/>
      </rPr>
      <t xml:space="preserve">Die Beteiligung zum vereinfachten Austausch von Dokumenten oder Einsichtnahme von Externen ist über eine Cloud- oder Portallösung möglich.
</t>
    </r>
    <r>
      <rPr>
        <b/>
        <sz val="10"/>
        <color rgb="FF000000"/>
        <rFont val="Arial"/>
      </rPr>
      <t xml:space="preserve">Bitte rechts eintragen:
</t>
    </r>
    <r>
      <rPr>
        <sz val="10"/>
        <color rgb="FF000000"/>
        <rFont val="Arial"/>
      </rPr>
      <t>40 Punkte - Hoher Zielerfüllungsgrad: Ja, ist möglich
0 Punkte - Niedriger Zielerfüllungsgrad: Nein, ist nicht möglich</t>
    </r>
  </si>
  <si>
    <t>B3.10</t>
  </si>
  <si>
    <r>
      <rPr>
        <sz val="10"/>
        <color rgb="FF000000"/>
        <rFont val="Arial"/>
      </rPr>
      <t xml:space="preserve">Beim Ändern oder Verschieben eines Aktenzeichens können alle verknüpften Daten (Unterakten, Dokumente) mit verschoben werden.
</t>
    </r>
    <r>
      <rPr>
        <b/>
        <sz val="10"/>
        <color rgb="FF000000"/>
        <rFont val="Arial"/>
      </rPr>
      <t xml:space="preserve">Bitte rechts eintragen:
</t>
    </r>
    <r>
      <rPr>
        <sz val="10"/>
        <color rgb="FF000000"/>
        <rFont val="Arial"/>
      </rPr>
      <t>40 Punkte - Hoher Zielerfüllungsgrad: Ja, ist möglich
0 Punkte - Niedriger Zielerfüllungsgrad: Nein, ist nicht möglich</t>
    </r>
  </si>
  <si>
    <t>B3.11</t>
  </si>
  <si>
    <r>
      <rPr>
        <sz val="10"/>
        <color rgb="FF000000"/>
        <rFont val="Arial"/>
      </rPr>
      <t xml:space="preserve">Eine Zusammenfassung und optionale Paginierung von Akten, v.a. für juristischen Schriftverkehr im PDF-Format ist enthalten.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</si>
  <si>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Workfows</t>
  </si>
  <si>
    <r>
      <rPr>
        <sz val="10"/>
        <color rgb="FF000000"/>
        <rFont val="Arial"/>
      </rPr>
      <t xml:space="preserve">Dokumente müssen von der Poststelle oder einem Zuständigen elektronisch in Umlauf gegeben und von den Empfängern als gesehen angezeichnet werden können.
</t>
    </r>
    <r>
      <rPr>
        <b/>
        <sz val="10"/>
        <color rgb="FF000000"/>
        <rFont val="Arial"/>
      </rPr>
      <t xml:space="preserve">Bitte rechts eintragen:
</t>
    </r>
    <r>
      <rPr>
        <sz val="10"/>
        <color rgb="FF000000"/>
        <rFont val="Arial"/>
      </rPr>
      <t>10 Punkte - Hoher Zielerfüllungsgrad: Ja, ist möglich
0 Punkte - Niedriger Zielerfüllungsgrad: Nein, ist nicht möglich</t>
    </r>
  </si>
  <si>
    <t>B3.12</t>
  </si>
  <si>
    <r>
      <rPr>
        <sz val="10"/>
        <color rgb="FF000000"/>
        <rFont val="Arial"/>
      </rPr>
      <t xml:space="preserve">Das Lesen von Barcodes über eine App ist möglich.
</t>
    </r>
    <r>
      <rPr>
        <b/>
        <sz val="10"/>
        <color rgb="FF000000"/>
        <rFont val="Arial"/>
      </rPr>
      <t xml:space="preserve">Bitte rechts eintragen:
</t>
    </r>
    <r>
      <rPr>
        <sz val="10"/>
        <color rgb="FF000000"/>
        <rFont val="Arial"/>
      </rPr>
      <t>5 Punkte - Hoher Zielerfüllungsgrad: Ja, ist möglich
0 Punkte - Niedriger Zielerfüllungsgrad: Nein, ist nicht möglich</t>
    </r>
  </si>
  <si>
    <t>B3.13</t>
  </si>
  <si>
    <r>
      <rPr>
        <sz val="10"/>
        <color rgb="FF000000"/>
        <rFont val="Arial"/>
      </rPr>
      <t xml:space="preserve">Das DMS stellt zum Aussonderungszeitpunkt eine Funktion zur Umwandlung von Dokumenten in archivgültige pdf/a Standards und zur Umwandlung von Bildern in archivgültige jpeg/tif - Standards bereit.
</t>
    </r>
    <r>
      <rPr>
        <b/>
        <sz val="10"/>
        <color rgb="FF000000"/>
        <rFont val="Arial"/>
      </rPr>
      <t xml:space="preserve">Bitte rechts eintragen:
</t>
    </r>
    <r>
      <rPr>
        <sz val="10"/>
        <color rgb="FF000000"/>
        <rFont val="Arial"/>
      </rPr>
      <t>10 Punkte - Hoher Zielerfüllungsgrad: Ja, die Dokumente werden umgewandelt.
0 Punkte - Niedriger Zielerfüllungsgrad: Nein, die Dokumente werden nicht umgewandelt.</t>
    </r>
  </si>
  <si>
    <r>
      <rPr>
        <sz val="10"/>
        <color rgb="FF000000"/>
        <rFont val="Arial"/>
      </rPr>
      <t xml:space="preserve">Die Online-Hilfe ist durch den DMS-Administrator erweiterbar, ohne Unterstützung des Herstellers in Anspruch nehmen zu müssen.
</t>
    </r>
    <r>
      <rPr>
        <b/>
        <sz val="10"/>
        <color rgb="FF000000"/>
        <rFont val="Arial"/>
      </rPr>
      <t xml:space="preserve">Bitte rechts eintragen:
</t>
    </r>
    <r>
      <rPr>
        <sz val="10"/>
        <color rgb="FF000000"/>
        <rFont val="Arial"/>
      </rPr>
      <t>5 Punkte - Hoher Zielerfüllungsgrad: Ja, die Online-Hilfe ist erweiterbar
0 Punkte - Niedriger Zielerfüllungsgrad: Nein, die Online-Hilfe ist nicht erweiterbar</t>
    </r>
  </si>
  <si>
    <t>B4. Anforderungen zur Installation, Inbetriebnahme und Systemanapssung</t>
  </si>
  <si>
    <t>B4.1</t>
  </si>
  <si>
    <t>Installationsunterstützung, Administrationsunterstützung</t>
  </si>
  <si>
    <t>B4.2</t>
  </si>
  <si>
    <t>Customizing/Parametrisierung</t>
  </si>
  <si>
    <t>B4.3</t>
  </si>
  <si>
    <t>Systemanpassung/Programmierung</t>
  </si>
  <si>
    <t>B4.4</t>
  </si>
  <si>
    <t>Schnittstellenrealisierung</t>
  </si>
  <si>
    <t>B5. Organisatorische und Planerische Anforderungen</t>
  </si>
  <si>
    <t>B5.1</t>
  </si>
  <si>
    <t>Projektorganisation, Abwicklung und Umsetzung</t>
  </si>
  <si>
    <r>
      <t>Stellen Sie aus Ihrer Sicht dar, wie die geplante Projektorganisation zur Abwicklung und Umsetzung</t>
    </r>
    <r>
      <rPr>
        <sz val="10"/>
        <color rgb="FFFF0000"/>
        <rFont val="Arial"/>
        <family val="2"/>
      </rPr>
      <t xml:space="preserve"> </t>
    </r>
    <r>
      <rPr>
        <sz val="10"/>
        <rFont val="Arial"/>
        <family val="2"/>
      </rPr>
      <t>zw</t>
    </r>
    <r>
      <rPr>
        <sz val="10"/>
        <color theme="1"/>
        <rFont val="Arial"/>
        <family val="2"/>
      </rPr>
      <t xml:space="preserve">eckmäßigerweise aussehen soll. Dabei ist auf Kommunikation, Änderungswesen und Entscheidungswege und -kompetenzen einzugehen. Stellen Sie aus Ihrer Sicht den groben Ablauf und notwendigen Schritte für die Umsetzung dar. 
</t>
    </r>
    <r>
      <rPr>
        <b/>
        <sz val="10"/>
        <color theme="1"/>
        <rFont val="Arial"/>
        <family val="2"/>
      </rPr>
      <t>Das vom Bieter hier darzulegende Konzept wird wie folgt bewertet:</t>
    </r>
    <r>
      <rPr>
        <sz val="10"/>
        <color theme="1"/>
        <rFont val="Arial"/>
        <family val="2"/>
      </rPr>
      <t xml:space="preserve">
Hoher Zielerfüllungsgrad - 80 Punkte:
Das Konzept wurde schlüssig dargestellt. Es enthält sehr aussagekräftige Angaben und darüber hinaus noch weitergehende Ausführungen, die vom Auftraggeber möglicherweise nicht explizit in der Vertrags- und Leistungsbeschreibung adressiert wurden und die dem Bieter im Zusammenhang mit der Durchführung des Auftrags aber wesentlich erscheinen. Aus dem dargestellten Konzept ist für den Auftraggeber ein deutlicher Nutzen und Mehrwert ersichtlich.
Mittlerer Zielerfüllungsgrad - 40 Punkte:
Das Konzept wurde schlüssig dargestellt. Es enthält aussagekräftige Angaben. Es ist ein Nutzen für den Auftraggeber erkennbar.
Niedriger Zielerfüllungsgrad - 0 Punkte:
Das Konzept wurde nicht schlüssig dargestellt. Die Angaben sind wenig aussagekräftig und entsprechen nicht den Anforderungen des Auftraggebers. Es ist kein signifikanter Nutzen für den Auftraggeber erkennbar.
</t>
    </r>
    <r>
      <rPr>
        <b/>
        <sz val="10"/>
        <color theme="1"/>
        <rFont val="Arial"/>
        <family val="2"/>
      </rPr>
      <t xml:space="preserve">Bitte rechts eintragen oder auf eine Anlage im Angebot verweisen.  </t>
    </r>
  </si>
  <si>
    <t>B5.2</t>
  </si>
  <si>
    <t>Personalaustausch</t>
  </si>
  <si>
    <r>
      <rPr>
        <sz val="10"/>
        <color rgb="FF000000"/>
        <rFont val="Arial"/>
      </rPr>
      <t xml:space="preserve">Bitte beschreiben Sie, wie der Austausch von Personal gestaltet ist. Wie berichten Sie an den Auftraggeber?
</t>
    </r>
    <r>
      <rPr>
        <b/>
        <sz val="10"/>
        <color rgb="FF000000"/>
        <rFont val="Arial"/>
      </rPr>
      <t xml:space="preserve">Bewertung:
</t>
    </r>
    <r>
      <rPr>
        <sz val="10"/>
        <color rgb="FF000000"/>
        <rFont val="Arial"/>
      </rPr>
      <t xml:space="preserve">
Hoher Zielerfüllungsgrad - 20 Punkte:
Eigenes Vorgehensmodell zum Personalaustausch, zentrale Steuerung der Einsatzplanung, fester Mitarbeiter*innenstamm, Meldung über Ticketsystem möglich.
Niedriger Zielerfüllungsgrad - 0 Punkte:
Es wurde kein Konzept oder ein nicht schlüssiges Konzept dargestellt. Ein Personaltausch erfordert zeitaufwändige Abstimmungen.
</t>
    </r>
    <r>
      <rPr>
        <b/>
        <sz val="10"/>
        <color rgb="FF000000"/>
        <rFont val="Arial"/>
      </rPr>
      <t xml:space="preserve">Bitte rechts eintragen oder auf eine Anlage im Angebot verweisen.  </t>
    </r>
  </si>
  <si>
    <t>B5.3</t>
  </si>
  <si>
    <t>Wissenstransfer</t>
  </si>
  <si>
    <r>
      <rPr>
        <sz val="10"/>
        <color rgb="FF000000"/>
        <rFont val="Arial"/>
      </rPr>
      <t xml:space="preserve">Bitte beschreiben Sie, wie Sie im Fall eines Personalwechsels/Austauschs den Wissenstransfer und den Erfahrungsaustausch im konkreten Projekt sicherstellen?
</t>
    </r>
    <r>
      <rPr>
        <b/>
        <sz val="10"/>
        <color rgb="FF000000"/>
        <rFont val="Arial"/>
      </rPr>
      <t xml:space="preserve">Bewertung:
</t>
    </r>
    <r>
      <rPr>
        <sz val="10"/>
        <color rgb="FF000000"/>
        <rFont val="Arial"/>
      </rPr>
      <t xml:space="preserve">
Hoher Zielerfüllungsgrad - 35 Punkte:
Das Konzept wurde schlüssig dargestellt. Es enthält sehr aussagekräftige Angaben mit welchen die Zielsetzungwelches die Zielsetzung aus Sicht des Auftraggebers sicherstellt.
Niedriger Zielerfüllungsgrad - 0 Punkte:
Es wurde kein Konzept oder ein nicht schlüssiges Konzept dargestellt. Die Angaben sind wenig aussagekräftig und entsprechen nicht den Anforderungen des Auftraggebers. Es ist kein signifikanter Nutzen für den Auftraggeber erkennbar.
</t>
    </r>
    <r>
      <rPr>
        <b/>
        <sz val="10"/>
        <color rgb="FF000000"/>
        <rFont val="Arial"/>
      </rPr>
      <t xml:space="preserve">Bitte rechts eintragen oder auf eine Anlage im Angebot verweisen.  </t>
    </r>
  </si>
  <si>
    <t>B6. Berufliche Qualifizierung und leistungsbezogene Referenzen des leistungserbringenden Personals</t>
  </si>
  <si>
    <t>B6.1</t>
  </si>
  <si>
    <t>Personalkategorie 1:
Berufliche Befähigung der vom Bieter vorgesehenen Projektleitung</t>
  </si>
  <si>
    <t>B6.2</t>
  </si>
  <si>
    <t>Personalkategorie 1:
Berufserfahrung des vorgesehenen Projektleiters</t>
  </si>
  <si>
    <r>
      <t xml:space="preserve">Wertung der persönlichen Referenzliste zur Bewertung der Berufserfahrung (auch anonymisiert) der vom Bieter vorgesehenen Projektleitung für die Projektplanung und das Projektmanagement über die Laufzeit der Rahmenvereinbarung.
</t>
    </r>
    <r>
      <rPr>
        <u/>
        <sz val="10"/>
        <color theme="1"/>
        <rFont val="Arial"/>
        <family val="2"/>
      </rPr>
      <t xml:space="preserve">Machen Sie bitte folgende verpflichtende Angaben je Referenz:
</t>
    </r>
    <r>
      <rPr>
        <sz val="10"/>
        <color theme="1"/>
        <rFont val="Arial"/>
        <family val="2"/>
      </rPr>
      <t xml:space="preserve">- Auftraggeber, - Ansprechpartner (inkl. Kontaktdaten)
- Zeitraum der Leistungserbringung, - Beschreibung des Leistungsgegenstands
- Beschreibung relevanter Prozesse wie z.B. Lieferungen, Abstimmungen, Eskalationen, Support und weitere. Hierbei bitte immer auch auf die Bearbeitungszeiten von diesen Prozessen mit Angabe von Stunden bzw. Tagen eingehen. 
Gehen Sie neben den genannten Punkten auch auf folgende verpflichtend anzugebende Aspekte in Form einer Selbsteinschätzung ein:
- Einschätzung von Termintreue allgemein
Der Auftraggeber behält sich vor, den genannten Ansprechpartner im Rahmen der Auswertungsphase zwecks Überprüfung der leistungsbezogenen Referenz zu kontaktieren.
Anonymisierte Referenzen (Auftraggeber, Ansprechpartner) können nicht bewertet werden.
</t>
    </r>
    <r>
      <rPr>
        <b/>
        <sz val="10"/>
        <color theme="1"/>
        <rFont val="Arial"/>
        <family val="2"/>
      </rPr>
      <t>Bewertung:</t>
    </r>
    <r>
      <rPr>
        <sz val="10"/>
        <color theme="1"/>
        <rFont val="Arial"/>
        <family val="2"/>
      </rPr>
      <t xml:space="preserve">
Sehr hoher Zielerfüllungsgrad - 60 Punkte: Für die vorgesehene "übergeordnete Projektleitung" ist eine sehr gute Berufserfahrung zu erkennen (ab 5 Jahren Berufserfahrung). Die o.g. Fragestellungen wurden vollständig und sehr aussagekräftig beantwortet.
Hoher Zielerfüllungsgrad - 40 Punkte: Für die vorgesehene "übergeordnete Projektleitung" ist eine gute Berufserfahrung zu erkennen (zwischen 3 und 5 Jahren Berufserfahrung). Die o.g. Fragestellungen wurden vollständig beantwortet.
Mittlerer Zielerfüllungsgrad - 20 Punkte: Für die vorgesehene "übergeordnete Projektleitung" ist eine eine befriedigende Berufserfahrung zu erkennen (Vertiefte Kenntnisse zwischen 1,5 und 3 Jahren Berufserfahrung). Die o.g. Fragestellungen wurden zum Teil beantwortet.
Niedriger Zielerfüllungsgrad - 0 Punkte: Für die vorgesehene "übergeordnete Projektleitung" ist eine ausreichende Berufserfahrung zu erkennen. Es sind nur Erfahrungen in einem der Themenstellungen vorhanden (Grundkenntnisse mit gerade 1,5 Jahre Berufserfahrung). Die o.g. Fragestellungen wurden nicht oder nur teilweise beantwortet.
</t>
    </r>
    <r>
      <rPr>
        <b/>
        <sz val="10"/>
        <color theme="1"/>
        <rFont val="Arial"/>
        <family val="2"/>
      </rPr>
      <t>Bitte auf separate Anlage im Angebot verweisen.</t>
    </r>
  </si>
  <si>
    <t>B6.3</t>
  </si>
  <si>
    <t>Personalkategorie 2:
Berufliche Befähigung der vorgesehenen Fachkundigen für Einzelprojekte für die Inbetriebnahme</t>
  </si>
  <si>
    <t>B6.4</t>
  </si>
  <si>
    <t>Personalkategorie 2:
Berufserfahrung der vorgesehenen Fachkundigen für Einzelprojekte für die Inbetriebnahme</t>
  </si>
  <si>
    <t xml:space="preserve">Zusammenfassung und Kontrolle der Gewichtung und der Leistungspunkte </t>
  </si>
  <si>
    <r>
      <t xml:space="preserve">Rahmenvereinbarung zur Lieferung und Inbetriebnahme eines Dokumentenmanagementsystems (DMS) für die Stadt Tettnang
</t>
    </r>
    <r>
      <rPr>
        <b/>
        <sz val="12"/>
        <color rgb="FF0000FF"/>
        <rFont val="Arial"/>
      </rPr>
      <t>Preisblatt 1 - Lizenzierung und optionale Leistungen über die Laufzeit der Rahmenvereinbarung</t>
    </r>
  </si>
  <si>
    <t>1. Userbasierte Lizenzen</t>
  </si>
  <si>
    <t>Lfd. Nr.</t>
  </si>
  <si>
    <r>
      <t xml:space="preserve">Lizenzierung über die Grundlaufzeit der Rahmenvereinbarung
</t>
    </r>
    <r>
      <rPr>
        <b/>
        <sz val="8"/>
        <rFont val="Arial"/>
      </rPr>
      <t xml:space="preserve">
Benötigte Lizenzen zur Erfüllung der Anforderungen, gem. Vertragsun</t>
    </r>
    <r>
      <rPr>
        <b/>
        <sz val="8"/>
        <rFont val="Arial"/>
        <family val="2"/>
      </rPr>
      <t>terlagen Kapitel 2.3</t>
    </r>
    <r>
      <rPr>
        <b/>
        <sz val="8"/>
        <rFont val="Arial"/>
      </rPr>
      <t xml:space="preserve"> Bitte die zur Erreichung der Funktionalität benötigten Einzellizenzen sowie die jeweiligen Einzelpreise in den nachfolgenden Zeilen eintragen.</t>
    </r>
  </si>
  <si>
    <t>Bezeichnung</t>
  </si>
  <si>
    <t>Hersteller / Typ</t>
  </si>
  <si>
    <t>Geschätztes Abnahmevolumen
(Anzahl in PT zur Normierung der Angebote)</t>
  </si>
  <si>
    <t>Einzelpreis
in € netto</t>
  </si>
  <si>
    <t>Gesamtpreis 
in € netto</t>
  </si>
  <si>
    <t>1.1</t>
  </si>
  <si>
    <r>
      <t xml:space="preserve">Notwendige Lizenzen über die Grundlaufzeit der Rahmenvereinbarung (36 Monate)
</t>
    </r>
    <r>
      <rPr>
        <sz val="8"/>
        <rFont val="Arial"/>
      </rPr>
      <t xml:space="preserve">Benötigte Lizenzen zur Erfüllung der Anforderungen, gem. Leistungsbeschreibung. Bitte den Einzelpreis rechts eintragen.nach den Bedingungen des EVB IT – Systemvertrags (Anlage 13) </t>
    </r>
  </si>
  <si>
    <t>2. Leistungserbringende Personen und Fachspezialisten</t>
  </si>
  <si>
    <t>Kapitel in den 
Vertragsunterlagen</t>
  </si>
  <si>
    <t>Leistungserbringende Personen und Fachspezialisten über die Laufzeit der Rahmenvereinbarung</t>
  </si>
  <si>
    <t>Anzahl (pro PT = 8 Stunden)</t>
  </si>
  <si>
    <t>Einzelpreis pro PT
in € netto</t>
  </si>
  <si>
    <t xml:space="preserve">Gesamtpreis (pro Tag / PT) 
in € netto </t>
  </si>
  <si>
    <t>2.1</t>
  </si>
  <si>
    <t>Kapitel 4.4</t>
  </si>
  <si>
    <t>Projektleiter</t>
  </si>
  <si>
    <t>2.2</t>
  </si>
  <si>
    <t>Kapitel 4.5</t>
  </si>
  <si>
    <t>Fachspezialist, z.B. im Bereich System- und Anwendungsadministration</t>
  </si>
  <si>
    <t xml:space="preserve">PB1 = Investitionssumme für die benötigten Lizenzen in € netto:  </t>
  </si>
  <si>
    <r>
      <t xml:space="preserve">Rahmenvereinbarung zur Lieferung und Inbetriebnahme eines Dokumentenmanagementsystems (DMS) für die Stadt Tettnang
</t>
    </r>
    <r>
      <rPr>
        <b/>
        <sz val="12"/>
        <color rgb="FF0000FF"/>
        <rFont val="Arial"/>
        <family val="2"/>
      </rPr>
      <t>Preisblatt 2 - Dienstleistungen</t>
    </r>
  </si>
  <si>
    <t>Dienstleistungen zur Erfüllung der Anforderungen gem. Vertragsunterlagen</t>
  </si>
  <si>
    <t xml:space="preserve">Anzahl / PT
</t>
  </si>
  <si>
    <t>Einmalige Leistungen (pauschal)</t>
  </si>
  <si>
    <t>Kapitel 3.4</t>
  </si>
  <si>
    <t>Installation, Inbetriebnahme und Einrichtung des DMS (pauschal )</t>
  </si>
  <si>
    <t>Kapitel 3.5</t>
  </si>
  <si>
    <t>Migration (pauschal)</t>
  </si>
  <si>
    <t>Kapitel 3.6</t>
  </si>
  <si>
    <r>
      <t xml:space="preserve">Einweisung und Schulung (pauschal)
</t>
    </r>
    <r>
      <rPr>
        <b/>
        <sz val="8"/>
        <rFont val="Arial"/>
        <family val="2"/>
      </rPr>
      <t xml:space="preserve">
Folgende Schulungen müssen hierbei abrufbar sein:
</t>
    </r>
    <r>
      <rPr>
        <sz val="8"/>
        <rFont val="Arial"/>
        <family val="2"/>
      </rPr>
      <t xml:space="preserve">- Schulung von Projektleitung und weiterer projektverantwortlichen Personen
- Schulung von Poweruser / Multiplikatoren
- Schulung der Anwender / Endnutzer
- Schulung der Entwickler für komplexe Vorgänge, z.B. Workflows oder Eingabemasken
- Schulung der Systemadministratoren für die Systembetreuung
</t>
    </r>
    <r>
      <rPr>
        <b/>
        <sz val="8"/>
        <rFont val="Arial"/>
        <family val="2"/>
      </rPr>
      <t xml:space="preserve">
</t>
    </r>
  </si>
  <si>
    <t>Kapitel 3.7</t>
  </si>
  <si>
    <t>Abnahme und Protokollierung (pauschal)</t>
  </si>
  <si>
    <t>Wiederkehrende Leistungen (pauschal)</t>
  </si>
  <si>
    <t>Kapitel 4.6</t>
  </si>
  <si>
    <t xml:space="preserve">PB2 = Investitionssumme für Dienstleistungen in € netto :  </t>
  </si>
  <si>
    <t>Preise für die Lieferungen und Leistungen gem. Vertragsunterlagen</t>
  </si>
  <si>
    <t>PB1</t>
  </si>
  <si>
    <t>PB2</t>
  </si>
  <si>
    <r>
      <t xml:space="preserve">Preis für die Lieferungen und Leistungen gem. Vertragsunterlagen, gesamt in </t>
    </r>
    <r>
      <rPr>
        <b/>
        <sz val="11"/>
        <color rgb="FF0000FF"/>
        <rFont val="Arial"/>
        <family val="2"/>
      </rPr>
      <t>€ netto:</t>
    </r>
    <r>
      <rPr>
        <b/>
        <sz val="11"/>
        <rFont val="Arial"/>
        <family val="2"/>
      </rPr>
      <t xml:space="preserve">
</t>
    </r>
    <r>
      <rPr>
        <b/>
        <sz val="10"/>
        <rFont val="Arial"/>
        <family val="2"/>
      </rPr>
      <t>Bitte in das Angebotsschreiben übertragen!</t>
    </r>
  </si>
  <si>
    <t>gesetzliche Umsatzsteuer (19%)</t>
  </si>
  <si>
    <r>
      <t xml:space="preserve">Preis für die Lieferungen und Leistungen gem. Vertragsunterlagen, gesamt in </t>
    </r>
    <r>
      <rPr>
        <b/>
        <sz val="11"/>
        <color rgb="FF0000FF"/>
        <rFont val="Arial"/>
        <family val="2"/>
      </rPr>
      <t>€ brutto:</t>
    </r>
  </si>
  <si>
    <r>
      <rPr>
        <sz val="10"/>
        <color rgb="FF000000"/>
        <rFont val="Arial"/>
      </rPr>
      <t xml:space="preserve">Der Bieter hat darzulegen, über welche Qualifikationen und/oder Kenntnisse der zur Leistungserbringung über die Laufzeit der Rahmenvereinbarung vorgesehenen Projektleitung, die eine Prognose dahingehend zulassen, dass die Qualität der Auftragsausführung verbessert werden kann.
</t>
    </r>
    <r>
      <rPr>
        <b/>
        <sz val="10"/>
        <color rgb="FF000000"/>
        <rFont val="Arial"/>
      </rPr>
      <t xml:space="preserve">Bewertung:
</t>
    </r>
    <r>
      <rPr>
        <sz val="10"/>
        <color rgb="FF000000"/>
        <rFont val="Arial"/>
      </rPr>
      <t xml:space="preserve">
Sehr hoher Zielerfüllungsgrad - 40Punkte: Für die Projektleitung sind Qualifikationen und/oder Kenntnisse gut oder sehr gut beschrieben und erkennbar, die eine Prognose dahingehend zulassen, dass eine gute bis sehr gute Dienstleistung erwartet werden kann (z.B. abgeschlossenes Studium mit Zusatzqualifikationen).
Hoher Zielerfüllungsgrad - 30 Punkte = Für die übergeordnete Projektleitung sind Qualifikationen und/oder Kenntnisse gut beschrieben und erkennbar, die eine Prognose dahingehend zulassen, dass eine gute Dienstleistung erwartet werden kann (abgeschlossenes Studium).
Mittlerer Zielerfüllungsgrad - 20 Punkte = Für die übergeordnete Projektleitung sind Qualifikationen und/oder Kenntnisse ausreichend beschrieben und erkennbar, die eine Prognose dahingehend zulassen, dass eine durchschnittliche Dienstleistung erwartet werden kann (abgeschlossene Berufsausbildung und Zusatzqualifikationen).
Niedriger Zielerfüllungsgrad - 0 Punkte = Für die übergeordnete Projektleitung sind Qualifikationen und/oder Kenntnisse beschrieben und erkennbar, die eine Prognose dahingehend zulassen, dass eine ausreichende Dienstleistung erwartet werden kann (abgeschlossene Berufsausbildung).
</t>
    </r>
    <r>
      <rPr>
        <b/>
        <sz val="10"/>
        <color rgb="FF000000"/>
        <rFont val="Arial"/>
      </rPr>
      <t>Bitte auf eine separate Anlage im Angebot verweisen.
Leistungsnachweise ggf. auch Zertifikate, Weiterbildungsnachweise etc. mit eindeutigem Auftragsbezug sind beizulegen.</t>
    </r>
  </si>
  <si>
    <r>
      <rPr>
        <sz val="10"/>
        <color rgb="FF000000"/>
        <rFont val="Arial"/>
      </rPr>
      <t xml:space="preserve">Der Bieter hat darzulegen, über welche Qualifikationen und/oder Kenntnisse  die im Projekt zur Leistungserbringung vorgesehenen Fachpersonals zur Erbringung der Inbetriebnahme- und Service-Leistungen und die eine Prognose dahingehend zulassen, dass die Qualität der Auftragsausführung verbessert werden kann.
</t>
    </r>
    <r>
      <rPr>
        <b/>
        <sz val="10"/>
        <color rgb="FF000000"/>
        <rFont val="Arial"/>
      </rPr>
      <t xml:space="preserve">Bewertung:
</t>
    </r>
    <r>
      <rPr>
        <sz val="10"/>
        <color rgb="FF000000"/>
        <rFont val="Arial"/>
      </rPr>
      <t xml:space="preserve">
Sehr hoher Zielerfüllungsgrad - 40 Punkte = Für den Fachkundigen sind Qualifikationen und/oder Kenntnisse sehr gut beschrieben und sehr gut erkennbar, die eine Prognose dahingehend zulassen, dass eine sehr gute Dienstleistung erwartet werden kann (Meisterbrief und mehrere Weiterbildungsnachweise).
Hoher Zielerfüllungsgrad - 30 Punkte = Für den Fachkundigen sind Qualifikationen und/oder Kenntnisse gut beschrieben und erkennbar, die eine Prognose dahingehend zulassen, dass eine gute Dienstleistung erwartet werden kann (Meisterbrief und Weiterbildungsnachweis).
Mittlerer Zielerfüllungsgrad - 20 Punkte = Für den Fachkundigen sind Qualifikationen und/oder Kenntnisse ausreichend beschrieben und erkennbar, die eine Prognose dahingehend zulassen, dass eine durchschnittliche Dienstleistung erwartet werden kann (Meisterbrief).
Niedriger Zielerfüllungsgrad - 0 Punkte = Für den Fachkundigen sind Qualifikationen und/oder Kenntnisse beschrieben und erkennbar, die eine Prognose dahingehend zulassen, dass eine ausreichende Dienstleistung erwartet werden kann (abgeschlossene Berufsausbildung).
</t>
    </r>
    <r>
      <rPr>
        <b/>
        <sz val="10"/>
        <color rgb="FF000000"/>
        <rFont val="Arial"/>
      </rPr>
      <t>Bitte auf eine separate Anlage im Angebot verweisen.
Leistungsnachweise ggf. auch Zertifikate, Weiterbildungsnachweise etc. mit eindeutigem Auftragsbezug sind beizulegen.</t>
    </r>
  </si>
  <si>
    <r>
      <rPr>
        <sz val="10"/>
        <color rgb="FF000000"/>
        <rFont val="Arial"/>
      </rPr>
      <t xml:space="preserve">Wertung der persönlichen Referenzliste zur Bewertung der Berufserfahrung (auch anonymisiert) eines vom Bieter vorgesehenen Fachkundigen zur Erbringung der Inbetriebnahme- und Service Leistungen.
</t>
    </r>
    <r>
      <rPr>
        <u/>
        <sz val="10"/>
        <color rgb="FF000000"/>
        <rFont val="Arial"/>
      </rPr>
      <t xml:space="preserve">Machen Sie bitte folgende verpflichtende Angaben je Referenz:
</t>
    </r>
    <r>
      <rPr>
        <sz val="10"/>
        <color rgb="FF000000"/>
        <rFont val="Arial"/>
      </rPr>
      <t xml:space="preserve">- Auftraggeber
- Zeitraum der Leistungserbringung
- Beschreibung des Leistungsgegenstands
Gehen Sie neben den genannten Punkten auch auf folgende verpflichtend anzugebende Aspekte in Form einer Selbsteinschätzung ein:
- Einschätzung von Termintreue allgemein
- Einschätzung des Know-Hows für die Inbetriebnahme
Der Auftraggeber behält sich vor, den genannten Ansprechpartner im Rahmen der Auswertungsphase zwecks Überprüfung der leistungsbezogenen Referenz zu kontaktieren.
Anonymisierte Referenzen (Auftraggeber, Ansprechpartner) können nicht bewertet werden.
</t>
    </r>
    <r>
      <rPr>
        <b/>
        <sz val="10"/>
        <color rgb="FF000000"/>
        <rFont val="Arial"/>
      </rPr>
      <t xml:space="preserve">Bewertung:
</t>
    </r>
    <r>
      <rPr>
        <sz val="10"/>
        <color rgb="FF000000"/>
        <rFont val="Arial"/>
      </rPr>
      <t xml:space="preserve">
Sehr hoher Zielerfüllungsgrad -  40 Punkte: Für den "Fachkundigen" ist eine gute bis sehr gute Berufserfahrung zu erkennen (ab 5 Jahren Berufserfahrung), welche mit den ausgeschriebenen Leistungsinhalten sehr gut vergleichbar sind. Die o.g. Fragestellungen wurden vollständig und sehr aussagekräftig beantwortet.
Hoher Zielerfüllungsgrad - 30 Punkte: Für den vorgesehenen "Fachkundigen" ist eine gute Berufserfahrung zu erkennen (zwischen 3 und 5 Jahren Berufserfahrung). Die o.g. Fragestellungen wurden vollständig beantwortet.
Mittlerer Zielerfüllungsgrad - 20 Punkte: Für den vorgesehenen "Fachkundigen" ist eine befriedigende Berufserfahrung zu erkennen (zwischen 1,5 und 5 Jahren Berufserfahrung), welche mit den ausgeschriebenen Leistungsinhalten durchschnittlich vergleichbar sind. Die o.g. Fragestellungen wurden zum Teil beantwortet.
Niedriger Zielerfüllungsgrad - 0 Punkte: Für den "vorgesehenen Service Mitarbeiter" ist eine geringfügige Berufserfahrung erkennbar (</t>
    </r>
    <r>
      <rPr>
        <u/>
        <sz val="10"/>
        <color rgb="FF000000"/>
        <rFont val="Arial"/>
      </rPr>
      <t>&lt;</t>
    </r>
    <r>
      <rPr>
        <sz val="10"/>
        <color rgb="FF000000"/>
        <rFont val="Arial"/>
      </rPr>
      <t xml:space="preserve"> 1,5 Jahre Berufserfahrung), welche mit den ausgeschriebenen Leistungsinhalten nur bedingt vergleichbar sind. Die o.g. Fragestellungen wurden nicht oder nur teilweise beantwortet.
</t>
    </r>
    <r>
      <rPr>
        <b/>
        <sz val="10"/>
        <color rgb="FF000000"/>
        <rFont val="Arial"/>
      </rPr>
      <t>Bitte auf separate Anlage im Angebot verweisen.</t>
    </r>
  </si>
  <si>
    <r>
      <rPr>
        <sz val="10"/>
        <color rgb="FF000000"/>
        <rFont val="Arial"/>
        <family val="2"/>
      </rPr>
      <t xml:space="preserve">Erläutern Sie Ihr Vorgehensmodell zur Konzeption, Realisierung, Test und Abnahme der Programmanpassungen. Gehen Sie dabei darauf ein, wie Sie sicherstellen, dass realisierte Programmanpassungen in das nächst höhere Release der Standardsoftware übernommen werden können?
</t>
    </r>
    <r>
      <rPr>
        <b/>
        <sz val="10"/>
        <color rgb="FF000000"/>
        <rFont val="Arial"/>
        <family val="2"/>
      </rPr>
      <t xml:space="preserve">Bewertung:
</t>
    </r>
    <r>
      <rPr>
        <sz val="10"/>
        <color rgb="FF000000"/>
        <rFont val="Arial"/>
        <family val="2"/>
      </rPr>
      <t xml:space="preserve">
Sehr hoher Zielerfüllungsgrad - 30 Punkte: Das Konzept wurde schlüssig dargestellt. Es enthält sehr aussagekräftige Angaben zu allen geforderten Punkten und darüber hinaus noch weitergehende Ausführungen, die vom Auftraggeber möglicherweise nicht explizit adressiert wurden, die dem Bieter im Zusammenhang mit der Durchführung des Auftrags aber wesentlich erscheinen und einen Mehrwert für den Auftraggeber darstellen. Aus dem dargestellten Konzept ist für den Auftraggeber ein deutlicher Nutzen und ein deutlicher Mehrwert ersichtlich.
Hoher Zielerfüllungsgrad - 20 Punkte: Das Bearbeitungskonzept wurde schlüssig dargestellt. Es enthält aussagekräftige Angaben zu allen geforderten Punkten. Es ist ein guter Nutzen für den Auftraggeber erkennbar.
Mittlerer Zielerfüllungsgrad - 10 Punkte: Das Bearbeitungskonzept behandelt nicht alle Punkte oder wurde nicht schlüssig dargestellt. Die Angaben sind wenig aussagekräftig. Es ist nur ein geringer Nutzen für den Auftraggeber erkennbar.
Niedriger Zielerfüllungsgrad - 0 Punkte: Das Bearbeitungskonzept wurde nicht schlüssig dargestellt und enthält nur wenige Punkte, welche mit den geforderten Leistungen vergleichbar sind. Die Angaben sind zudem nicht aussagekräftig, lediglich pauschal und damit nicht auftragsbezogen. Ein signifikanter Nutzen ist für den Auftraggeber nicht erkennbar.
</t>
    </r>
    <r>
      <rPr>
        <b/>
        <sz val="10"/>
        <color rgb="FF000000"/>
        <rFont val="Arial"/>
        <family val="2"/>
      </rPr>
      <t xml:space="preserve">Bitte rechts eintragen oder auf eine Anlage im Angebot verweisen.  </t>
    </r>
  </si>
  <si>
    <r>
      <rPr>
        <sz val="10"/>
        <color rgb="FF000000"/>
        <rFont val="Arial"/>
        <family val="2"/>
      </rPr>
      <t xml:space="preserve">Wie erfolgen die individuellen Anpassung des Systems an spezielle Kundenwünsche (Customizing)? Erläutern Sie die Rahmenbedingungen und die Verfahrensweise. Erläutern Sie dabei auch Ihr Konzept zur Releasesicherheit von realisierten Programmeinstellungen.
</t>
    </r>
    <r>
      <rPr>
        <b/>
        <sz val="10"/>
        <color rgb="FF000000"/>
        <rFont val="Arial"/>
        <family val="2"/>
      </rPr>
      <t xml:space="preserve">Bewertung:
</t>
    </r>
    <r>
      <rPr>
        <sz val="10"/>
        <color rgb="FF000000"/>
        <rFont val="Arial"/>
        <family val="2"/>
      </rPr>
      <t xml:space="preserve">Sehr hoher Zielerfüllungsgrad - 30 Punkte: Das Konzept wurde schlüssig dargestellt. Es enthält sehr aussagekräftige Angaben zu allen geforderten Punkten und darüber hinaus noch weitergehende Ausführungen, die vom Auftraggeber möglicherweise nicht explizit adressiert wurden, die dem Bieter im Zusammenhang mit der Durchführung des Auftrags aber wesentlich erscheinen und einen Mehrwert für den Auftraggeber darstellen. Aus dem dargestellten Konzept ist für den Auftraggeber ein deutlicher Nutzen und ein deutlicher Mehrwert ersichtlich.
Hoher Zielerfüllungsgrad - 20 Punkte: Das Bearbeitungskonzept wurde schlüssig dargestellt. Es enthält aussagekräftige Angaben zu allen geforderten Punkten. Es ist ein guter Nutzen für den Auftraggeber erkennbar.
Mittlerer Zielerfüllungsgrad - 10 Punkte: Das Bearbeitungskonzept behandelt nicht alle Punkte oder wurde nicht schlüssig dargestellt. Die Angaben sind wenig aussagekräftig. Es ist nur ein geringer Nutzen für den Auftraggeber erkennbar.
Niedriger Zielerfüllungsgrad - 0 Punkte: Das Bearbeitungskonzept wurde nicht schlüssig dargestellt und enthält nur wenige Punkte, welche mit den geforderten Leistungen vergleichbar sind. Die Angaben sind zudem nicht aussagekräftig, lediglich pauschal und damit nicht auftragsbezogen. Ein signifikanter Nutzen ist für den Auftraggeber nicht erkennbar.
</t>
    </r>
    <r>
      <rPr>
        <b/>
        <sz val="10"/>
        <color rgb="FF000000"/>
        <rFont val="Arial"/>
        <family val="2"/>
      </rPr>
      <t xml:space="preserve">
Bitte rechts eintragen oder auf eine Anlage im Angebot verweisen.  
</t>
    </r>
  </si>
  <si>
    <r>
      <rPr>
        <sz val="10"/>
        <color rgb="FF000000"/>
        <rFont val="Arial"/>
        <family val="2"/>
      </rPr>
      <t xml:space="preserve">Erläutern Sie Ihr Konzept bzw. Vorgehensweise, wie die Installation des Systems durchgeführt wird, bzw. wie die Administratoren bei derartigen Arbeiten unterstützt werden.
</t>
    </r>
    <r>
      <rPr>
        <b/>
        <sz val="10"/>
        <color rgb="FF000000"/>
        <rFont val="Arial"/>
        <family val="2"/>
      </rPr>
      <t xml:space="preserve">Bewertung:
</t>
    </r>
    <r>
      <rPr>
        <sz val="10"/>
        <color rgb="FF000000"/>
        <rFont val="Arial"/>
        <family val="2"/>
      </rPr>
      <t xml:space="preserve">
Sehr hoher Zielerfüllungsgrad - 30 Punkte: Das Konzept wurde schlüssig dargestellt. Es enthält sehr aussagekräftige Angaben zu allen geforderten Punkten und darüber hinaus noch weitergehende Ausführungen, die vom Auftraggeber möglicherweise nicht explizit adressiert wurden, die dem Bieter im Zusammenhang mit der Durchführung des Auftrags aber wesentlich erscheinen und einen Mehrwert für den Auftraggeber darstellen. Aus dem dargestellten Konzept ist für den Auftraggeber ein deutlicher Nutzen und ein deutlicher Mehrwert ersichtlich.
Hoher Zielerfüllungsgrad - 20 Punkte: Das Bearbeitungskonzept wurde schlüssig dargestellt. Es enthält aussagekräftige Angaben zu allen geforderten Punkten. Es ist ein guter Nutzen für den Auftraggeber erkennbar.
Mittlerer Zielerfüllungsgrad - 10 Punkte: Das Bearbeitungskonzept behandelt nicht alle Punkte oder wurde nicht schlüssig dargestellt. Die Angaben sind wenig aussagekräftig. Es ist nur ein geringer Nutzen für den Auftraggeber erkennbar.
Niedriger Zielerfüllungsgrad - 0 Punkte: Das Bearbeitungskonzept wurde nicht schlüssig dargestellt und enthält nur wenige Punkte, welche mit den geforderten Leistungen vergleichbar sind. Die Angaben sind zudem nicht aussagekräftig, lediglich pauschal und damit nicht auftragsbezogen. Ein signifikanter Nutzen ist für den Auftraggeber nicht erkennbar.
</t>
    </r>
    <r>
      <rPr>
        <b/>
        <sz val="10"/>
        <color rgb="FF000000"/>
        <rFont val="Arial"/>
        <family val="2"/>
      </rPr>
      <t xml:space="preserve">Bitte rechts eintragen oder auf eine Anlage im Angebot verweisen.  </t>
    </r>
  </si>
  <si>
    <r>
      <rPr>
        <sz val="10"/>
        <color rgb="FF000000"/>
        <rFont val="Arial"/>
        <family val="2"/>
      </rPr>
      <t xml:space="preserve">Erläutern Sie Ihr Vorgehensmodell zur Konzeption, Realisierung, Test und Abnahme von Schnittstellen zu Fachverfahren. Gehen Sie dabei darauf ein wie Sie sicherstellen, dass realisierte Schnittstellen in das nächst höhere Release der Standardsoftware übernommen werden können?
</t>
    </r>
    <r>
      <rPr>
        <b/>
        <sz val="10"/>
        <color rgb="FF000000"/>
        <rFont val="Arial"/>
        <family val="2"/>
      </rPr>
      <t xml:space="preserve">Bewertung:
</t>
    </r>
    <r>
      <rPr>
        <sz val="10"/>
        <color rgb="FF000000"/>
        <rFont val="Arial"/>
        <family val="2"/>
      </rPr>
      <t xml:space="preserve">
Sehr hoher Zielerfüllungsgrad - 60Punkte: Das Konzept wurde schlüssig dargestellt. Es enthält sehr aussagekräftige Angaben zu allen geforderten Punkten und darüber hinaus noch weitergehende Ausführungen, die vom Auftraggeber möglicherweise nicht explizit adressiert wurden, die dem Bieter im Zusammenhang mit der Durchführung des Auftrags aber wesentlich erscheinen und einen Mehrwert für den Auftraggeber darstellen. Aus dem dargestellten Konzept ist für den Auftraggeber ein deutlicher Nutzen und ein deutlicher Mehrwert ersichtlich.
Hoher Zielerfüllungsgrad - 40 Punkte: Das Bearbeitungskonzept wurde schlüssig dargestellt. Es enthält aussagekräftige Angaben zu allen geforderten Punkten. Es ist ein guter Nutzen für den Auftraggeber erkennbar.
Mittlerer Zielerfüllungsgrad - 20 Punkte: Das Bearbeitungskonzept behandelt nicht alle Punkte oder wurde nicht schlüssig dargestellt. Die Angaben sind wenig aussagekräftig. Es ist nur ein geringer Nutzen für den Auftraggeber erkennbar.
Niedriger Zielerfüllungsgrad - 0 Punkte: Das Bearbeitungskonzept wurde nicht schlüssig dargestellt und enthält nur wenige Punkte, welche mit den geforderten Leistungen vergleichbar sind. Die Angaben sind zudem nicht aussagekräftig, lediglich pauschal und damit nicht auftragsbezogen. Ein signifikanter Nutzen ist für den Auftraggeber nicht erkennbar.
</t>
    </r>
    <r>
      <rPr>
        <b/>
        <sz val="10"/>
        <color rgb="FF000000"/>
        <rFont val="Arial"/>
        <family val="2"/>
      </rPr>
      <t xml:space="preserve">Bitte rechts eintragen oder auf eine Anlage im Angebot verweisen.  </t>
    </r>
  </si>
  <si>
    <t>B3.14</t>
  </si>
  <si>
    <t>B3.5</t>
  </si>
  <si>
    <t>Investitionssumme für die zu erbringenden Dienstleistungen in € netto:</t>
  </si>
  <si>
    <t>Investitionssumme für die Lizenzierung und leistungserbringende Personen und Fachspezialisten in € netto:</t>
  </si>
  <si>
    <r>
      <t xml:space="preserve">Servicebetrieb und Wartung über 36 Monate (einzutragen pauschal pro Jahr)
</t>
    </r>
    <r>
      <rPr>
        <b/>
        <sz val="8"/>
        <rFont val="Arial"/>
        <family val="2"/>
      </rPr>
      <t xml:space="preserve">Jährliche Kosten für den Servicebetrieb und Wartung (Softwarepflege) für oben beschriebenes Lizenzmodell pro Jahr und nach den Bedingungen des EVB IT – Systemvertrags (Anlage 13), festgeschrieben über </t>
    </r>
    <r>
      <rPr>
        <b/>
        <sz val="8"/>
        <color rgb="FFFF0000"/>
        <rFont val="Arial"/>
        <family val="2"/>
      </rPr>
      <t>3 Jahre</t>
    </r>
  </si>
  <si>
    <r>
      <t xml:space="preserve">Optionale Erweiterungsmöglichkeit des Servicebetriebs und Wartung um weitere 24 Monate (einzutragen pauschal pro Jahr)
</t>
    </r>
    <r>
      <rPr>
        <b/>
        <sz val="8"/>
        <rFont val="Arial"/>
        <family val="2"/>
      </rPr>
      <t>Jährliche Kosten für den Servicebetrieb und Wartung (Softwarepflege) für oben beschriebenes Lizenzmodell pro Jahr und nach den Bedingungen des EVB IT – Systemvertrags (Anlage 13)</t>
    </r>
  </si>
  <si>
    <r>
      <rPr>
        <b/>
        <sz val="11"/>
        <rFont val="Arial"/>
        <family val="2"/>
      </rPr>
      <t>Rahmenvereinbarung zur Lieferung und Inbetriebnahme eines Dokumentenmanagementsystems (DMS) für die Stadt Tettnang</t>
    </r>
    <r>
      <rPr>
        <b/>
        <sz val="12"/>
        <rFont val="Arial"/>
        <family val="2"/>
      </rPr>
      <t xml:space="preserve">
</t>
    </r>
    <r>
      <rPr>
        <b/>
        <sz val="12"/>
        <color rgb="FF0000FF"/>
        <rFont val="Arial"/>
        <family val="2"/>
      </rPr>
      <t>Berechnung des Angebotspreises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</si>
</sst>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00\ _€_-;\-* #,##0.00\ _€_-;_-* &quot;-&quot;??\ _€_-;_-@_-"/>
    <numFmt numFmtId="165" formatCode="_-* #,##0.00\ [$€]_-;\-* #,##0.00\ [$€]_-;_-* &quot;-&quot;??\ [$€]_-;_-@_-"/>
    <numFmt numFmtId="166" formatCode="0\ &quot;Jahre&quot;"/>
    <numFmt numFmtId="167" formatCode="0\ &quot;PT&quot;"/>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b/>
      <sz val="10"/>
      <color rgb="FF0000FF"/>
      <name val="Arial"/>
      <family val="2"/>
    </font>
    <font>
      <sz val="8"/>
      <name val="Arial"/>
      <family val="2"/>
    </font>
    <font>
      <b/>
      <sz val="10"/>
      <color theme="1"/>
      <name val="Arial"/>
      <family val="2"/>
    </font>
    <font>
      <b/>
      <sz val="12"/>
      <color rgb="FF0000FF"/>
      <name val="Arial"/>
      <family val="2"/>
    </font>
    <font>
      <b/>
      <sz val="10"/>
      <color rgb="FFFF0000"/>
      <name val="Arial"/>
      <family val="2"/>
    </font>
    <font>
      <b/>
      <sz val="12"/>
      <color theme="1"/>
      <name val="Arial"/>
      <family val="2"/>
    </font>
    <font>
      <b/>
      <sz val="11"/>
      <color rgb="FF000000"/>
      <name val="Arial"/>
      <family val="2"/>
    </font>
    <font>
      <b/>
      <sz val="11"/>
      <color theme="1"/>
      <name val="Arial"/>
      <family val="2"/>
    </font>
    <font>
      <sz val="11"/>
      <color theme="1"/>
      <name val="Arial"/>
      <family val="2"/>
    </font>
    <font>
      <b/>
      <sz val="11"/>
      <color theme="0"/>
      <name val="Arial"/>
      <family val="2"/>
    </font>
    <font>
      <b/>
      <sz val="10"/>
      <color rgb="FF000000"/>
      <name val="Arial"/>
      <family val="2"/>
    </font>
    <font>
      <b/>
      <sz val="8"/>
      <color rgb="FFFF0000"/>
      <name val="Arial"/>
      <family val="2"/>
    </font>
    <font>
      <sz val="11"/>
      <name val="Arial"/>
      <family val="2"/>
    </font>
    <font>
      <b/>
      <sz val="11"/>
      <name val="Arial"/>
      <family val="2"/>
    </font>
    <font>
      <b/>
      <sz val="11"/>
      <color rgb="FF0000FF"/>
      <name val="Arial"/>
      <family val="2"/>
    </font>
    <font>
      <sz val="11"/>
      <color rgb="FF0000FF"/>
      <name val="Arial"/>
      <family val="2"/>
    </font>
    <font>
      <sz val="10"/>
      <color theme="1"/>
      <name val="Arial"/>
      <family val="2"/>
    </font>
    <font>
      <u/>
      <sz val="10"/>
      <color theme="1"/>
      <name val="Arial"/>
      <family val="2"/>
    </font>
    <font>
      <sz val="8"/>
      <name val="Arial"/>
      <family val="2"/>
    </font>
    <font>
      <sz val="10"/>
      <color rgb="FF000000"/>
      <name val="Arial"/>
      <family val="2"/>
    </font>
    <font>
      <sz val="10"/>
      <color rgb="FFFF0000"/>
      <name val="Arial"/>
      <family val="2"/>
    </font>
    <font>
      <sz val="12"/>
      <color rgb="FFFF0000"/>
      <name val="Calibri"/>
      <family val="2"/>
      <scheme val="minor"/>
    </font>
    <font>
      <b/>
      <sz val="8"/>
      <name val="Arial"/>
      <family val="2"/>
    </font>
    <font>
      <sz val="12"/>
      <color theme="1"/>
      <name val="Calibri"/>
      <family val="2"/>
      <scheme val="minor"/>
    </font>
    <font>
      <b/>
      <sz val="10"/>
      <color theme="0"/>
      <name val="Arial"/>
      <family val="2"/>
    </font>
    <font>
      <sz val="10"/>
      <color rgb="FF000000"/>
      <name val="Arial"/>
    </font>
    <font>
      <b/>
      <sz val="10"/>
      <color rgb="FF000000"/>
      <name val="Arial"/>
    </font>
    <font>
      <u/>
      <sz val="10"/>
      <color rgb="FF000000"/>
      <name val="Arial"/>
    </font>
    <font>
      <b/>
      <sz val="12"/>
      <color theme="1"/>
      <name val="Arial"/>
    </font>
    <font>
      <b/>
      <sz val="12"/>
      <color rgb="FF0000FF"/>
      <name val="Arial"/>
    </font>
    <font>
      <b/>
      <sz val="14"/>
      <color theme="0"/>
      <name val="Arial"/>
    </font>
    <font>
      <b/>
      <sz val="10"/>
      <name val="Arial"/>
    </font>
    <font>
      <b/>
      <sz val="8"/>
      <name val="Arial"/>
    </font>
    <font>
      <sz val="8"/>
      <name val="Arial"/>
    </font>
    <font>
      <b/>
      <sz val="10"/>
      <color theme="0"/>
      <name val="Arial"/>
    </font>
    <font>
      <b/>
      <sz val="10"/>
      <color rgb="FF0000FF"/>
      <name val="Arial"/>
    </font>
  </fonts>
  <fills count="11">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rgb="FFCCFFCC"/>
        <bgColor indexed="64"/>
      </patternFill>
    </fill>
    <fill>
      <patternFill patternType="solid">
        <fgColor rgb="FFCCECFF"/>
        <bgColor indexed="64"/>
      </patternFill>
    </fill>
    <fill>
      <patternFill patternType="solid">
        <fgColor rgb="FFCCFFFF"/>
        <bgColor indexed="64"/>
      </patternFill>
    </fill>
    <fill>
      <patternFill patternType="solid">
        <fgColor rgb="FF0000FF"/>
        <bgColor indexed="64"/>
      </patternFill>
    </fill>
    <fill>
      <patternFill patternType="solid">
        <fgColor rgb="FFFFFFCC"/>
        <bgColor rgb="FFF2F2F2"/>
      </patternFill>
    </fill>
    <fill>
      <patternFill patternType="solid">
        <fgColor theme="0" tint="-4.9989318521683403E-2"/>
        <bgColor indexed="64"/>
      </patternFill>
    </fill>
    <fill>
      <patternFill patternType="solid">
        <fgColor theme="1" tint="0.34998626667073579"/>
        <bgColor indexed="64"/>
      </patternFill>
    </fill>
  </fills>
  <borders count="49">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s>
  <cellStyleXfs count="17">
    <xf numFmtId="0" fontId="0" fillId="0" borderId="0"/>
    <xf numFmtId="165"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3" fillId="0" borderId="0"/>
    <xf numFmtId="44"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164"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26" fillId="0" borderId="0"/>
    <xf numFmtId="0" fontId="30" fillId="0" borderId="0"/>
  </cellStyleXfs>
  <cellXfs count="183">
    <xf numFmtId="0" fontId="0" fillId="0" borderId="0" xfId="0"/>
    <xf numFmtId="164" fontId="14" fillId="3" borderId="20" xfId="14" applyFont="1" applyFill="1" applyBorder="1" applyAlignment="1" applyProtection="1">
      <alignment horizontal="center" vertical="center"/>
    </xf>
    <xf numFmtId="164" fontId="14" fillId="3" borderId="7" xfId="14" applyFont="1" applyFill="1" applyBorder="1" applyAlignment="1" applyProtection="1">
      <alignment horizontal="center" vertical="center"/>
    </xf>
    <xf numFmtId="44" fontId="20" fillId="3" borderId="29" xfId="3" applyFont="1" applyFill="1" applyBorder="1" applyAlignment="1" applyProtection="1">
      <alignment horizontal="center" vertical="top" wrapText="1"/>
    </xf>
    <xf numFmtId="0" fontId="21" fillId="3" borderId="30" xfId="2" applyFont="1" applyFill="1" applyBorder="1" applyAlignment="1">
      <alignment horizontal="center" vertical="center"/>
    </xf>
    <xf numFmtId="0" fontId="20" fillId="3" borderId="28" xfId="2" applyFont="1" applyFill="1" applyBorder="1" applyAlignment="1">
      <alignment horizontal="left" vertical="center" wrapText="1"/>
    </xf>
    <xf numFmtId="44" fontId="21" fillId="3" borderId="30" xfId="0" applyNumberFormat="1" applyFont="1" applyFill="1" applyBorder="1" applyAlignment="1">
      <alignment vertical="center"/>
    </xf>
    <xf numFmtId="44" fontId="21" fillId="3" borderId="30" xfId="2" applyNumberFormat="1" applyFont="1" applyFill="1" applyBorder="1" applyAlignment="1">
      <alignment vertical="center"/>
    </xf>
    <xf numFmtId="0" fontId="5" fillId="0" borderId="0" xfId="2" applyFont="1" applyAlignment="1">
      <alignment horizontal="center" vertical="top"/>
    </xf>
    <xf numFmtId="0" fontId="19" fillId="0" borderId="0" xfId="2" applyFont="1"/>
    <xf numFmtId="0" fontId="22" fillId="0" borderId="0" xfId="2" applyFont="1"/>
    <xf numFmtId="0" fontId="0" fillId="0" borderId="0" xfId="0" applyAlignment="1">
      <alignment wrapText="1"/>
    </xf>
    <xf numFmtId="44" fontId="21" fillId="3" borderId="30" xfId="2" applyNumberFormat="1" applyFont="1" applyFill="1" applyBorder="1" applyAlignment="1">
      <alignment vertical="center" wrapText="1"/>
    </xf>
    <xf numFmtId="0" fontId="5" fillId="3" borderId="23" xfId="3" applyNumberFormat="1" applyFont="1" applyFill="1" applyBorder="1" applyAlignment="1" applyProtection="1">
      <alignment horizontal="center" vertical="center"/>
    </xf>
    <xf numFmtId="44" fontId="5" fillId="4" borderId="34" xfId="3" applyFont="1" applyFill="1" applyBorder="1" applyAlignment="1" applyProtection="1">
      <alignment vertical="center"/>
      <protection locked="0"/>
    </xf>
    <xf numFmtId="44" fontId="5" fillId="4" borderId="36" xfId="3" applyFont="1" applyFill="1" applyBorder="1" applyAlignment="1" applyProtection="1">
      <alignment vertical="center"/>
      <protection locked="0"/>
    </xf>
    <xf numFmtId="44" fontId="5" fillId="3" borderId="14" xfId="3" applyFont="1" applyFill="1" applyBorder="1" applyAlignment="1" applyProtection="1">
      <alignment horizontal="center" vertical="center" wrapText="1"/>
    </xf>
    <xf numFmtId="44" fontId="5" fillId="3" borderId="15" xfId="3" applyFont="1" applyFill="1" applyBorder="1" applyAlignment="1" applyProtection="1">
      <alignment horizontal="center" vertical="center" wrapText="1"/>
    </xf>
    <xf numFmtId="0" fontId="38" fillId="4" borderId="5" xfId="0" applyFont="1" applyFill="1" applyBorder="1" applyAlignment="1" applyProtection="1">
      <alignment vertical="center" wrapText="1"/>
      <protection locked="0"/>
    </xf>
    <xf numFmtId="3" fontId="38" fillId="4" borderId="5" xfId="0" applyNumberFormat="1" applyFont="1" applyFill="1" applyBorder="1" applyAlignment="1" applyProtection="1">
      <alignment horizontal="center" vertical="center" wrapText="1"/>
      <protection locked="0"/>
    </xf>
    <xf numFmtId="44" fontId="38" fillId="5" borderId="22" xfId="3" applyFont="1" applyFill="1" applyBorder="1" applyAlignment="1" applyProtection="1">
      <alignment vertical="center" wrapText="1"/>
    </xf>
    <xf numFmtId="44" fontId="38" fillId="0" borderId="0" xfId="3" applyFont="1" applyFill="1" applyBorder="1" applyAlignment="1" applyProtection="1">
      <alignment vertical="center" wrapText="1"/>
    </xf>
    <xf numFmtId="49" fontId="38" fillId="5" borderId="15" xfId="3" applyNumberFormat="1" applyFont="1" applyFill="1" applyBorder="1" applyAlignment="1" applyProtection="1">
      <alignment horizontal="center" vertical="center" wrapText="1"/>
    </xf>
    <xf numFmtId="44" fontId="38" fillId="5" borderId="15" xfId="3" applyFont="1" applyFill="1" applyBorder="1" applyAlignment="1" applyProtection="1">
      <alignment horizontal="center" vertical="center" wrapText="1"/>
    </xf>
    <xf numFmtId="44" fontId="38" fillId="4" borderId="5" xfId="3" applyFont="1" applyFill="1" applyBorder="1" applyAlignment="1" applyProtection="1">
      <alignment vertical="center" wrapText="1"/>
      <protection locked="0"/>
    </xf>
    <xf numFmtId="44" fontId="38" fillId="4" borderId="8" xfId="3" applyFont="1" applyFill="1" applyBorder="1" applyAlignment="1" applyProtection="1">
      <alignment vertical="center" wrapText="1"/>
      <protection locked="0"/>
    </xf>
    <xf numFmtId="49" fontId="15" fillId="4" borderId="13" xfId="12" applyNumberFormat="1" applyFont="1" applyFill="1" applyBorder="1" applyAlignment="1" applyProtection="1">
      <alignment horizontal="center" vertical="center" wrapText="1"/>
      <protection locked="0"/>
    </xf>
    <xf numFmtId="49" fontId="15" fillId="4" borderId="4" xfId="12" applyNumberFormat="1" applyFont="1" applyFill="1" applyBorder="1" applyAlignment="1" applyProtection="1">
      <alignment vertical="center" wrapText="1"/>
      <protection locked="0"/>
    </xf>
    <xf numFmtId="49" fontId="9" fillId="4" borderId="4" xfId="2" applyNumberFormat="1" applyFont="1" applyFill="1" applyBorder="1" applyAlignment="1" applyProtection="1">
      <alignment vertical="center" wrapText="1"/>
      <protection locked="0"/>
    </xf>
    <xf numFmtId="49" fontId="9" fillId="4" borderId="13" xfId="2" applyNumberFormat="1" applyFont="1" applyFill="1" applyBorder="1" applyAlignment="1" applyProtection="1">
      <alignment vertical="center" wrapText="1"/>
      <protection locked="0"/>
    </xf>
    <xf numFmtId="49" fontId="15" fillId="4" borderId="9" xfId="12" applyNumberFormat="1" applyFont="1" applyFill="1" applyBorder="1" applyAlignment="1" applyProtection="1">
      <alignment vertical="center" wrapText="1"/>
      <protection locked="0"/>
    </xf>
    <xf numFmtId="10" fontId="14" fillId="3" borderId="4" xfId="12" applyNumberFormat="1" applyFont="1" applyFill="1" applyBorder="1" applyAlignment="1" applyProtection="1">
      <alignment horizontal="center" vertical="center"/>
    </xf>
    <xf numFmtId="10" fontId="14" fillId="3" borderId="4" xfId="12" applyNumberFormat="1" applyFont="1" applyFill="1" applyBorder="1" applyAlignment="1" applyProtection="1">
      <alignment horizontal="center" vertical="center" wrapText="1"/>
    </xf>
    <xf numFmtId="10" fontId="14" fillId="3" borderId="13" xfId="12" applyNumberFormat="1" applyFont="1" applyFill="1" applyBorder="1" applyAlignment="1" applyProtection="1">
      <alignment horizontal="center" vertical="center"/>
    </xf>
    <xf numFmtId="0" fontId="1" fillId="0" borderId="0" xfId="11"/>
    <xf numFmtId="0" fontId="14" fillId="3" borderId="4" xfId="11" applyFont="1" applyFill="1" applyBorder="1" applyAlignment="1">
      <alignment horizontal="center" vertical="center" wrapText="1"/>
    </xf>
    <xf numFmtId="0" fontId="14" fillId="3" borderId="7" xfId="11" applyFont="1" applyFill="1" applyBorder="1" applyAlignment="1">
      <alignment horizontal="center" vertical="center" wrapText="1"/>
    </xf>
    <xf numFmtId="0" fontId="17" fillId="3" borderId="10" xfId="11" applyFont="1" applyFill="1" applyBorder="1" applyAlignment="1">
      <alignment vertical="center" wrapText="1"/>
    </xf>
    <xf numFmtId="0" fontId="17" fillId="3" borderId="9" xfId="11" applyFont="1" applyFill="1" applyBorder="1" applyAlignment="1">
      <alignment horizontal="left" vertical="center" wrapText="1"/>
    </xf>
    <xf numFmtId="0" fontId="23" fillId="3" borderId="9" xfId="11" applyFont="1" applyFill="1" applyBorder="1" applyAlignment="1">
      <alignment horizontal="left" vertical="center" wrapText="1"/>
    </xf>
    <xf numFmtId="0" fontId="4" fillId="3" borderId="17" xfId="2" applyFill="1" applyBorder="1" applyAlignment="1">
      <alignment horizontal="left" vertical="center" wrapText="1"/>
    </xf>
    <xf numFmtId="0" fontId="9" fillId="3" borderId="13" xfId="13" applyFont="1" applyFill="1" applyBorder="1" applyAlignment="1">
      <alignment vertical="center" wrapText="1"/>
    </xf>
    <xf numFmtId="0" fontId="23" fillId="3" borderId="4" xfId="11" applyFont="1" applyFill="1" applyBorder="1" applyAlignment="1">
      <alignment horizontal="left" vertical="center" wrapText="1"/>
    </xf>
    <xf numFmtId="0" fontId="9" fillId="3" borderId="6" xfId="2" applyFont="1" applyFill="1" applyBorder="1" applyAlignment="1">
      <alignment horizontal="left" vertical="center"/>
    </xf>
    <xf numFmtId="0" fontId="17" fillId="3" borderId="4" xfId="2" applyFont="1" applyFill="1" applyBorder="1" applyAlignment="1">
      <alignment horizontal="left" vertical="center" wrapText="1"/>
    </xf>
    <xf numFmtId="0" fontId="23" fillId="3" borderId="4" xfId="2" applyFont="1" applyFill="1" applyBorder="1" applyAlignment="1">
      <alignment horizontal="left" vertical="center" wrapText="1"/>
    </xf>
    <xf numFmtId="0" fontId="4" fillId="3" borderId="41" xfId="15" applyFont="1" applyFill="1" applyBorder="1" applyAlignment="1">
      <alignment horizontal="left" vertical="center" wrapText="1"/>
    </xf>
    <xf numFmtId="0" fontId="28" fillId="0" borderId="37" xfId="11" applyFont="1" applyBorder="1" applyAlignment="1">
      <alignment vertical="center" wrapText="1"/>
    </xf>
    <xf numFmtId="0" fontId="23" fillId="3" borderId="40" xfId="15" applyFont="1" applyFill="1" applyBorder="1" applyAlignment="1">
      <alignment horizontal="left" vertical="center" wrapText="1"/>
    </xf>
    <xf numFmtId="0" fontId="4" fillId="8" borderId="40" xfId="15" applyFont="1" applyFill="1" applyBorder="1" applyAlignment="1">
      <alignment horizontal="left" vertical="center" wrapText="1"/>
    </xf>
    <xf numFmtId="0" fontId="4" fillId="3" borderId="40" xfId="15" applyFont="1" applyFill="1" applyBorder="1" applyAlignment="1">
      <alignment horizontal="left" vertical="center" wrapText="1"/>
    </xf>
    <xf numFmtId="0" fontId="4" fillId="3" borderId="45" xfId="0" applyFont="1" applyFill="1" applyBorder="1" applyAlignment="1">
      <alignment vertical="center" wrapText="1"/>
    </xf>
    <xf numFmtId="0" fontId="4" fillId="3" borderId="0" xfId="0" applyFont="1" applyFill="1" applyAlignment="1">
      <alignment vertical="center" wrapText="1"/>
    </xf>
    <xf numFmtId="0" fontId="32" fillId="3" borderId="45" xfId="0" applyFont="1" applyFill="1" applyBorder="1" applyAlignment="1">
      <alignment vertical="center" wrapText="1"/>
    </xf>
    <xf numFmtId="0" fontId="9" fillId="3" borderId="19" xfId="11" quotePrefix="1" applyFont="1" applyFill="1" applyBorder="1" applyAlignment="1">
      <alignment horizontal="center" vertical="center"/>
    </xf>
    <xf numFmtId="0" fontId="9" fillId="3" borderId="13" xfId="11" applyFont="1" applyFill="1" applyBorder="1" applyAlignment="1">
      <alignment horizontal="left" vertical="center" wrapText="1"/>
    </xf>
    <xf numFmtId="0" fontId="32" fillId="3" borderId="13" xfId="11" applyFont="1" applyFill="1" applyBorder="1" applyAlignment="1">
      <alignment horizontal="left" vertical="center" wrapText="1"/>
    </xf>
    <xf numFmtId="0" fontId="9" fillId="3" borderId="4" xfId="11" applyFont="1" applyFill="1" applyBorder="1" applyAlignment="1">
      <alignment vertical="center" wrapText="1"/>
    </xf>
    <xf numFmtId="0" fontId="32" fillId="3" borderId="4" xfId="11" applyFont="1" applyFill="1" applyBorder="1" applyAlignment="1">
      <alignment vertical="center" wrapText="1"/>
    </xf>
    <xf numFmtId="0" fontId="9" fillId="3" borderId="6" xfId="11" quotePrefix="1" applyFont="1" applyFill="1" applyBorder="1" applyAlignment="1">
      <alignment horizontal="center" vertical="center"/>
    </xf>
    <xf numFmtId="0" fontId="17" fillId="8" borderId="4" xfId="15" applyFont="1" applyFill="1" applyBorder="1" applyAlignment="1">
      <alignment horizontal="left" vertical="center" wrapText="1"/>
    </xf>
    <xf numFmtId="0" fontId="33" fillId="8" borderId="4" xfId="15" applyFont="1" applyFill="1" applyBorder="1" applyAlignment="1">
      <alignment horizontal="left" vertical="center" wrapText="1"/>
    </xf>
    <xf numFmtId="0" fontId="26" fillId="3" borderId="45" xfId="0" applyFont="1" applyFill="1" applyBorder="1" applyAlignment="1">
      <alignment vertical="center" wrapText="1"/>
    </xf>
    <xf numFmtId="0" fontId="28" fillId="0" borderId="0" xfId="11" applyFont="1" applyAlignment="1">
      <alignment vertical="center" wrapText="1"/>
    </xf>
    <xf numFmtId="0" fontId="1" fillId="0" borderId="0" xfId="11" applyAlignment="1">
      <alignment horizontal="left" vertical="center"/>
    </xf>
    <xf numFmtId="0" fontId="5" fillId="3" borderId="4" xfId="2" applyFont="1" applyFill="1" applyBorder="1" applyAlignment="1">
      <alignment horizontal="center" vertical="center" wrapText="1"/>
    </xf>
    <xf numFmtId="0" fontId="32" fillId="3" borderId="4" xfId="8" applyFont="1" applyFill="1" applyBorder="1" applyAlignment="1">
      <alignment vertical="center" wrapText="1"/>
    </xf>
    <xf numFmtId="0" fontId="9" fillId="3" borderId="4" xfId="8" applyFont="1" applyFill="1" applyBorder="1" applyAlignment="1">
      <alignment horizontal="center" vertical="center" wrapText="1"/>
    </xf>
    <xf numFmtId="0" fontId="5" fillId="3" borderId="4" xfId="2" applyFont="1" applyFill="1" applyBorder="1" applyAlignment="1">
      <alignment horizontal="left" vertical="center" wrapText="1"/>
    </xf>
    <xf numFmtId="0" fontId="23" fillId="3" borderId="4" xfId="11" applyFont="1" applyFill="1" applyBorder="1" applyAlignment="1">
      <alignment vertical="center" wrapText="1"/>
    </xf>
    <xf numFmtId="0" fontId="26" fillId="3" borderId="4" xfId="11" applyFont="1" applyFill="1" applyBorder="1" applyAlignment="1">
      <alignment vertical="center" wrapText="1"/>
    </xf>
    <xf numFmtId="0" fontId="23" fillId="3" borderId="4" xfId="8" applyFont="1" applyFill="1" applyBorder="1" applyAlignment="1">
      <alignment vertical="center" wrapText="1"/>
    </xf>
    <xf numFmtId="10" fontId="13" fillId="6" borderId="8" xfId="11" applyNumberFormat="1" applyFont="1" applyFill="1" applyBorder="1" applyAlignment="1">
      <alignment vertical="center" wrapText="1"/>
    </xf>
    <xf numFmtId="164" fontId="13" fillId="6" borderId="16" xfId="11" applyNumberFormat="1" applyFont="1" applyFill="1" applyBorder="1" applyAlignment="1">
      <alignment vertical="center" wrapText="1"/>
    </xf>
    <xf numFmtId="0" fontId="9" fillId="0" borderId="31" xfId="2" applyFont="1" applyBorder="1" applyAlignment="1">
      <alignment horizontal="center" vertical="center"/>
    </xf>
    <xf numFmtId="0" fontId="38" fillId="5" borderId="46" xfId="0" applyFont="1" applyFill="1" applyBorder="1" applyAlignment="1">
      <alignment vertical="center" wrapText="1"/>
    </xf>
    <xf numFmtId="0" fontId="38" fillId="5" borderId="35" xfId="2" applyFont="1" applyFill="1" applyBorder="1" applyAlignment="1">
      <alignment horizontal="center" vertical="center" wrapText="1"/>
    </xf>
    <xf numFmtId="0" fontId="38" fillId="5" borderId="19" xfId="2" applyFont="1" applyFill="1" applyBorder="1" applyAlignment="1">
      <alignment horizontal="center" vertical="center" wrapText="1"/>
    </xf>
    <xf numFmtId="0" fontId="38" fillId="5" borderId="48" xfId="0" quotePrefix="1" applyFont="1" applyFill="1" applyBorder="1" applyAlignment="1">
      <alignment horizontal="center" vertical="center" wrapText="1"/>
    </xf>
    <xf numFmtId="0" fontId="38" fillId="5" borderId="13" xfId="0" applyFont="1" applyFill="1" applyBorder="1" applyAlignment="1">
      <alignment horizontal="center" vertical="center" wrapText="1"/>
    </xf>
    <xf numFmtId="0" fontId="38" fillId="5" borderId="20" xfId="0" applyFont="1" applyFill="1" applyBorder="1" applyAlignment="1">
      <alignment horizontal="center" vertical="center" wrapText="1"/>
    </xf>
    <xf numFmtId="49" fontId="38" fillId="5" borderId="21" xfId="0" quotePrefix="1" applyNumberFormat="1" applyFont="1" applyFill="1" applyBorder="1" applyAlignment="1">
      <alignment horizontal="center" vertical="center" wrapText="1"/>
    </xf>
    <xf numFmtId="0" fontId="38" fillId="3" borderId="5" xfId="0" applyFont="1" applyFill="1" applyBorder="1" applyAlignment="1">
      <alignment vertical="center" wrapText="1"/>
    </xf>
    <xf numFmtId="3" fontId="38" fillId="3" borderId="5" xfId="0" applyNumberFormat="1" applyFont="1" applyFill="1" applyBorder="1" applyAlignment="1">
      <alignment horizontal="center" vertical="center" wrapText="1"/>
    </xf>
    <xf numFmtId="49" fontId="38" fillId="0" borderId="37" xfId="0" quotePrefix="1" applyNumberFormat="1" applyFont="1" applyBorder="1" applyAlignment="1">
      <alignment horizontal="center" vertical="center" wrapText="1"/>
    </xf>
    <xf numFmtId="0" fontId="38" fillId="0" borderId="0" xfId="0" applyFont="1" applyAlignment="1">
      <alignment vertical="center" wrapText="1"/>
    </xf>
    <xf numFmtId="3" fontId="38" fillId="0" borderId="0" xfId="0" applyNumberFormat="1" applyFont="1" applyAlignment="1">
      <alignment horizontal="center" vertical="center" wrapText="1"/>
    </xf>
    <xf numFmtId="0" fontId="38" fillId="5" borderId="32" xfId="2" applyFont="1" applyFill="1" applyBorder="1" applyAlignment="1">
      <alignment vertical="center" wrapText="1"/>
    </xf>
    <xf numFmtId="0" fontId="38" fillId="5" borderId="46" xfId="2" applyFont="1" applyFill="1" applyBorder="1" applyAlignment="1">
      <alignment vertical="center" wrapText="1"/>
    </xf>
    <xf numFmtId="49" fontId="38" fillId="5" borderId="14" xfId="2" applyNumberFormat="1" applyFont="1" applyFill="1" applyBorder="1" applyAlignment="1">
      <alignment horizontal="center" vertical="center" wrapText="1"/>
    </xf>
    <xf numFmtId="0" fontId="38" fillId="3" borderId="5" xfId="2" quotePrefix="1" applyFont="1" applyFill="1" applyBorder="1" applyAlignment="1">
      <alignment horizontal="left" vertical="center" wrapText="1"/>
    </xf>
    <xf numFmtId="0" fontId="38" fillId="3" borderId="5" xfId="2" applyFont="1" applyFill="1" applyBorder="1" applyAlignment="1">
      <alignment vertical="center" wrapText="1"/>
    </xf>
    <xf numFmtId="167" fontId="38" fillId="3" borderId="5" xfId="2" applyNumberFormat="1" applyFont="1" applyFill="1" applyBorder="1" applyAlignment="1">
      <alignment horizontal="center" vertical="center" wrapText="1"/>
    </xf>
    <xf numFmtId="44" fontId="38" fillId="5" borderId="22" xfId="2" applyNumberFormat="1" applyFont="1" applyFill="1" applyBorder="1" applyAlignment="1">
      <alignment vertical="center" wrapText="1"/>
    </xf>
    <xf numFmtId="49" fontId="38" fillId="5" borderId="44" xfId="0" quotePrefix="1" applyNumberFormat="1" applyFont="1" applyFill="1" applyBorder="1" applyAlignment="1">
      <alignment horizontal="center" vertical="center" wrapText="1"/>
    </xf>
    <xf numFmtId="0" fontId="5" fillId="3" borderId="8" xfId="2" quotePrefix="1" applyFont="1" applyFill="1" applyBorder="1" applyAlignment="1">
      <alignment horizontal="left" vertical="center" wrapText="1"/>
    </xf>
    <xf numFmtId="0" fontId="38" fillId="3" borderId="8" xfId="2" applyFont="1" applyFill="1" applyBorder="1" applyAlignment="1">
      <alignment vertical="center" wrapText="1"/>
    </xf>
    <xf numFmtId="167" fontId="38" fillId="3" borderId="8" xfId="2" applyNumberFormat="1" applyFont="1" applyFill="1" applyBorder="1" applyAlignment="1">
      <alignment horizontal="center" vertical="center" wrapText="1"/>
    </xf>
    <xf numFmtId="44" fontId="38" fillId="5" borderId="16" xfId="2" applyNumberFormat="1" applyFont="1" applyFill="1" applyBorder="1" applyAlignment="1">
      <alignment vertical="center" wrapText="1"/>
    </xf>
    <xf numFmtId="44" fontId="42" fillId="5" borderId="30" xfId="2" applyNumberFormat="1" applyFont="1" applyFill="1" applyBorder="1" applyAlignment="1">
      <alignment vertical="center" wrapText="1"/>
    </xf>
    <xf numFmtId="0" fontId="0" fillId="0" borderId="0" xfId="0" applyAlignment="1">
      <alignment vertical="center" wrapText="1"/>
    </xf>
    <xf numFmtId="0" fontId="6" fillId="0" borderId="0" xfId="2" applyFont="1" applyAlignment="1">
      <alignment vertical="center" wrapText="1"/>
    </xf>
    <xf numFmtId="0" fontId="4" fillId="0" borderId="0" xfId="2"/>
    <xf numFmtId="0" fontId="5" fillId="3" borderId="32" xfId="2" applyFont="1" applyFill="1" applyBorder="1" applyAlignment="1">
      <alignment vertical="center"/>
    </xf>
    <xf numFmtId="0" fontId="5" fillId="3" borderId="32" xfId="2" applyFont="1" applyFill="1" applyBorder="1" applyAlignment="1">
      <alignment vertical="center" wrapText="1"/>
    </xf>
    <xf numFmtId="0" fontId="5" fillId="3" borderId="33" xfId="2" applyFont="1" applyFill="1" applyBorder="1" applyAlignment="1">
      <alignment horizontal="center" vertical="center" wrapText="1"/>
    </xf>
    <xf numFmtId="0" fontId="4" fillId="0" borderId="0" xfId="2" applyAlignment="1">
      <alignment vertical="center"/>
    </xf>
    <xf numFmtId="0" fontId="5" fillId="3" borderId="19" xfId="2" applyFont="1" applyFill="1" applyBorder="1" applyAlignment="1">
      <alignment horizontal="center" vertical="center"/>
    </xf>
    <xf numFmtId="0" fontId="9" fillId="3" borderId="4" xfId="2" quotePrefix="1" applyFont="1" applyFill="1" applyBorder="1" applyAlignment="1">
      <alignment horizontal="left" vertical="center"/>
    </xf>
    <xf numFmtId="0" fontId="5" fillId="3" borderId="20" xfId="2" applyFont="1" applyFill="1" applyBorder="1" applyAlignment="1">
      <alignment vertical="center"/>
    </xf>
    <xf numFmtId="44" fontId="5" fillId="3" borderId="35" xfId="2" applyNumberFormat="1" applyFont="1" applyFill="1" applyBorder="1" applyAlignment="1">
      <alignment vertical="center"/>
    </xf>
    <xf numFmtId="0" fontId="5" fillId="3" borderId="20" xfId="2" applyFont="1" applyFill="1" applyBorder="1" applyAlignment="1">
      <alignment vertical="top" wrapText="1"/>
    </xf>
    <xf numFmtId="0" fontId="5" fillId="3" borderId="18" xfId="2" applyFont="1" applyFill="1" applyBorder="1" applyAlignment="1">
      <alignment horizontal="center" vertical="center"/>
    </xf>
    <xf numFmtId="0" fontId="5" fillId="3" borderId="8" xfId="2" quotePrefix="1" applyFont="1" applyFill="1" applyBorder="1" applyAlignment="1">
      <alignment horizontal="left" vertical="center"/>
    </xf>
    <xf numFmtId="0" fontId="5" fillId="3" borderId="16" xfId="2" applyFont="1" applyFill="1" applyBorder="1" applyAlignment="1">
      <alignment vertical="center" wrapText="1"/>
    </xf>
    <xf numFmtId="166" fontId="5" fillId="3" borderId="36" xfId="2" applyNumberFormat="1" applyFont="1" applyFill="1" applyBorder="1" applyAlignment="1">
      <alignment horizontal="center" vertical="center"/>
    </xf>
    <xf numFmtId="44" fontId="5" fillId="3" borderId="36" xfId="2" applyNumberFormat="1" applyFont="1" applyFill="1" applyBorder="1" applyAlignment="1">
      <alignment vertical="center"/>
    </xf>
    <xf numFmtId="44" fontId="7" fillId="3" borderId="30" xfId="2" applyNumberFormat="1" applyFont="1" applyFill="1" applyBorder="1"/>
    <xf numFmtId="0" fontId="5" fillId="0" borderId="31" xfId="2" quotePrefix="1" applyFont="1" applyBorder="1" applyAlignment="1">
      <alignment horizontal="left" vertical="top"/>
    </xf>
    <xf numFmtId="0" fontId="11" fillId="0" borderId="0" xfId="2" applyFont="1" applyAlignment="1">
      <alignment wrapText="1"/>
    </xf>
    <xf numFmtId="0" fontId="5" fillId="0" borderId="0" xfId="2" quotePrefix="1" applyFont="1" applyAlignment="1">
      <alignment horizontal="left" vertical="top"/>
    </xf>
    <xf numFmtId="0" fontId="5" fillId="0" borderId="0" xfId="2" applyFont="1" applyAlignment="1">
      <alignment vertical="top"/>
    </xf>
    <xf numFmtId="0" fontId="13" fillId="6" borderId="24" xfId="11" applyFont="1" applyFill="1" applyBorder="1" applyAlignment="1">
      <alignment horizontal="left" vertical="center" wrapText="1"/>
    </xf>
    <xf numFmtId="0" fontId="13" fillId="6" borderId="26" xfId="11" applyFont="1" applyFill="1" applyBorder="1" applyAlignment="1">
      <alignment horizontal="left" vertical="center" wrapText="1"/>
    </xf>
    <xf numFmtId="0" fontId="13" fillId="6" borderId="27" xfId="11" applyFont="1" applyFill="1" applyBorder="1" applyAlignment="1">
      <alignment horizontal="left" vertical="center" wrapText="1"/>
    </xf>
    <xf numFmtId="0" fontId="13" fillId="5" borderId="23" xfId="11" applyFont="1" applyFill="1" applyBorder="1" applyAlignment="1">
      <alignment horizontal="left" vertical="center" wrapText="1"/>
    </xf>
    <xf numFmtId="0" fontId="13" fillId="5" borderId="39" xfId="11" applyFont="1" applyFill="1" applyBorder="1" applyAlignment="1">
      <alignment horizontal="left" vertical="center" wrapText="1"/>
    </xf>
    <xf numFmtId="0" fontId="13" fillId="5" borderId="25" xfId="11" applyFont="1" applyFill="1" applyBorder="1" applyAlignment="1">
      <alignment horizontal="left" vertical="center" wrapText="1"/>
    </xf>
    <xf numFmtId="0" fontId="13" fillId="6" borderId="6" xfId="11" applyFont="1" applyFill="1" applyBorder="1" applyAlignment="1">
      <alignment horizontal="left" vertical="center" wrapText="1"/>
    </xf>
    <xf numFmtId="0" fontId="13" fillId="6" borderId="4" xfId="11" applyFont="1" applyFill="1" applyBorder="1" applyAlignment="1">
      <alignment horizontal="left" vertical="center" wrapText="1"/>
    </xf>
    <xf numFmtId="0" fontId="13" fillId="6" borderId="7" xfId="11" applyFont="1" applyFill="1" applyBorder="1" applyAlignment="1">
      <alignment horizontal="left" vertical="center" wrapText="1"/>
    </xf>
    <xf numFmtId="0" fontId="9" fillId="3" borderId="17" xfId="11" applyFont="1" applyFill="1" applyBorder="1" applyAlignment="1">
      <alignment horizontal="center" vertical="center" wrapText="1"/>
    </xf>
    <xf numFmtId="0" fontId="9" fillId="3" borderId="25" xfId="11" applyFont="1" applyFill="1" applyBorder="1" applyAlignment="1">
      <alignment horizontal="center" vertical="center" wrapText="1"/>
    </xf>
    <xf numFmtId="0" fontId="9" fillId="3" borderId="42" xfId="11" applyFont="1" applyFill="1" applyBorder="1" applyAlignment="1">
      <alignment horizontal="center" vertical="center" wrapText="1"/>
    </xf>
    <xf numFmtId="0" fontId="9" fillId="3" borderId="43" xfId="11" applyFont="1" applyFill="1" applyBorder="1" applyAlignment="1">
      <alignment horizontal="center" vertical="center" wrapText="1"/>
    </xf>
    <xf numFmtId="0" fontId="13" fillId="5" borderId="6" xfId="11" applyFont="1" applyFill="1" applyBorder="1" applyAlignment="1">
      <alignment horizontal="left" vertical="center" wrapText="1"/>
    </xf>
    <xf numFmtId="0" fontId="13" fillId="5" borderId="4" xfId="11" applyFont="1" applyFill="1" applyBorder="1" applyAlignment="1">
      <alignment horizontal="left" vertical="center" wrapText="1"/>
    </xf>
    <xf numFmtId="0" fontId="13" fillId="5" borderId="7" xfId="11" applyFont="1" applyFill="1" applyBorder="1" applyAlignment="1">
      <alignment horizontal="left" vertical="center" wrapText="1"/>
    </xf>
    <xf numFmtId="0" fontId="16" fillId="7" borderId="2" xfId="2" applyFont="1" applyFill="1" applyBorder="1" applyAlignment="1">
      <alignment horizontal="center" vertical="center" wrapText="1"/>
    </xf>
    <xf numFmtId="0" fontId="16" fillId="7" borderId="3" xfId="2" applyFont="1" applyFill="1" applyBorder="1" applyAlignment="1">
      <alignment horizontal="center" vertical="center" wrapText="1"/>
    </xf>
    <xf numFmtId="0" fontId="16" fillId="7" borderId="1" xfId="2" applyFont="1" applyFill="1" applyBorder="1" applyAlignment="1">
      <alignment horizontal="center" vertical="center" wrapText="1"/>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1" xfId="2" applyFont="1" applyBorder="1" applyAlignment="1">
      <alignment horizontal="center" vertical="center"/>
    </xf>
    <xf numFmtId="0" fontId="17" fillId="9" borderId="6" xfId="11" applyFont="1" applyFill="1" applyBorder="1" applyAlignment="1">
      <alignment horizontal="left" vertical="center" wrapText="1"/>
    </xf>
    <xf numFmtId="0" fontId="17" fillId="9" borderId="4" xfId="11" applyFont="1" applyFill="1" applyBorder="1" applyAlignment="1">
      <alignment horizontal="left" vertical="center" wrapText="1"/>
    </xf>
    <xf numFmtId="0" fontId="17" fillId="9" borderId="7" xfId="11" applyFont="1" applyFill="1" applyBorder="1" applyAlignment="1">
      <alignment horizontal="left" vertical="center" wrapText="1"/>
    </xf>
    <xf numFmtId="0" fontId="12" fillId="3" borderId="21" xfId="11" applyFont="1" applyFill="1" applyBorder="1" applyAlignment="1">
      <alignment horizontal="center" vertical="center" wrapText="1"/>
    </xf>
    <xf numFmtId="0" fontId="12" fillId="3" borderId="5" xfId="11" applyFont="1" applyFill="1" applyBorder="1" applyAlignment="1">
      <alignment horizontal="center" vertical="center"/>
    </xf>
    <xf numFmtId="0" fontId="12" fillId="3" borderId="22" xfId="11" applyFont="1" applyFill="1" applyBorder="1" applyAlignment="1">
      <alignment horizontal="center" vertical="center"/>
    </xf>
    <xf numFmtId="0" fontId="13" fillId="3" borderId="23" xfId="11" applyFont="1" applyFill="1" applyBorder="1" applyAlignment="1">
      <alignment horizontal="center" vertical="center" wrapText="1"/>
    </xf>
    <xf numFmtId="0" fontId="13" fillId="3" borderId="12" xfId="11" applyFont="1" applyFill="1" applyBorder="1" applyAlignment="1">
      <alignment horizontal="center" vertical="center" wrapText="1"/>
    </xf>
    <xf numFmtId="0" fontId="9" fillId="3" borderId="9" xfId="11" applyFont="1" applyFill="1" applyBorder="1" applyAlignment="1">
      <alignment horizontal="center" vertical="center" wrapText="1"/>
    </xf>
    <xf numFmtId="0" fontId="9" fillId="3" borderId="11" xfId="11" applyFont="1" applyFill="1" applyBorder="1" applyAlignment="1">
      <alignment horizontal="center" vertical="center" wrapText="1"/>
    </xf>
    <xf numFmtId="0" fontId="9" fillId="3" borderId="4" xfId="11" applyFont="1" applyFill="1" applyBorder="1" applyAlignment="1">
      <alignment horizontal="center" vertical="center" wrapText="1"/>
    </xf>
    <xf numFmtId="0" fontId="9" fillId="3" borderId="7" xfId="11" applyFont="1" applyFill="1" applyBorder="1" applyAlignment="1">
      <alignment horizontal="center" vertical="center" wrapText="1"/>
    </xf>
    <xf numFmtId="0" fontId="37" fillId="10" borderId="28" xfId="16" applyFont="1" applyFill="1" applyBorder="1" applyAlignment="1">
      <alignment horizontal="center" vertical="center" wrapText="1"/>
    </xf>
    <xf numFmtId="0" fontId="37" fillId="10" borderId="38" xfId="16" applyFont="1" applyFill="1" applyBorder="1" applyAlignment="1">
      <alignment horizontal="center" vertical="center" wrapText="1"/>
    </xf>
    <xf numFmtId="0" fontId="5" fillId="5" borderId="46"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47" xfId="0" applyFont="1" applyFill="1" applyBorder="1" applyAlignment="1">
      <alignment horizontal="center" vertical="center" wrapText="1"/>
    </xf>
    <xf numFmtId="0" fontId="35" fillId="3" borderId="21" xfId="11" applyFont="1" applyFill="1" applyBorder="1" applyAlignment="1">
      <alignment horizontal="center" vertical="center" wrapText="1"/>
    </xf>
    <xf numFmtId="0" fontId="35" fillId="3" borderId="5" xfId="11" applyFont="1" applyFill="1" applyBorder="1" applyAlignment="1">
      <alignment horizontal="center" vertical="center" wrapText="1"/>
    </xf>
    <xf numFmtId="0" fontId="35" fillId="3" borderId="22" xfId="11" applyFont="1" applyFill="1" applyBorder="1" applyAlignment="1">
      <alignment horizontal="center" vertical="center" wrapText="1"/>
    </xf>
    <xf numFmtId="0" fontId="41" fillId="7" borderId="2" xfId="2" applyFont="1" applyFill="1" applyBorder="1" applyAlignment="1">
      <alignment horizontal="center" vertical="center" wrapText="1"/>
    </xf>
    <xf numFmtId="0" fontId="41" fillId="7" borderId="3" xfId="2" applyFont="1" applyFill="1" applyBorder="1" applyAlignment="1">
      <alignment horizontal="center" vertical="center" wrapText="1"/>
    </xf>
    <xf numFmtId="0" fontId="41" fillId="7" borderId="1" xfId="2" applyFont="1" applyFill="1" applyBorder="1" applyAlignment="1">
      <alignment horizontal="center" vertical="center" wrapText="1"/>
    </xf>
    <xf numFmtId="0" fontId="31" fillId="7" borderId="2" xfId="2" applyFont="1" applyFill="1" applyBorder="1" applyAlignment="1">
      <alignment horizontal="center" vertical="center" wrapText="1"/>
    </xf>
    <xf numFmtId="0" fontId="31" fillId="7" borderId="3" xfId="2" applyFont="1" applyFill="1" applyBorder="1" applyAlignment="1">
      <alignment horizontal="center" vertical="center" wrapText="1"/>
    </xf>
    <xf numFmtId="0" fontId="31" fillId="7" borderId="1" xfId="2" applyFont="1" applyFill="1" applyBorder="1" applyAlignment="1">
      <alignment horizontal="center" vertical="center" wrapText="1"/>
    </xf>
    <xf numFmtId="0" fontId="12" fillId="3" borderId="2" xfId="11" applyFont="1" applyFill="1" applyBorder="1" applyAlignment="1">
      <alignment horizontal="center" vertical="center" wrapText="1"/>
    </xf>
    <xf numFmtId="0" fontId="12" fillId="3" borderId="3" xfId="11" applyFont="1" applyFill="1" applyBorder="1" applyAlignment="1">
      <alignment horizontal="center" vertical="center" wrapText="1"/>
    </xf>
    <xf numFmtId="0" fontId="12" fillId="3" borderId="1" xfId="11" applyFont="1" applyFill="1" applyBorder="1" applyAlignment="1">
      <alignment horizontal="center" vertical="center" wrapText="1"/>
    </xf>
    <xf numFmtId="0" fontId="5" fillId="5" borderId="2" xfId="2" applyFont="1" applyFill="1" applyBorder="1" applyAlignment="1">
      <alignment horizontal="center" vertical="center"/>
    </xf>
    <xf numFmtId="0" fontId="5" fillId="5" borderId="3" xfId="2" applyFont="1" applyFill="1" applyBorder="1" applyAlignment="1">
      <alignment horizontal="center" vertical="center"/>
    </xf>
    <xf numFmtId="0" fontId="5" fillId="5" borderId="1" xfId="2" applyFont="1" applyFill="1" applyBorder="1" applyAlignment="1">
      <alignment horizontal="center" vertical="center"/>
    </xf>
    <xf numFmtId="0" fontId="20" fillId="3" borderId="2" xfId="2" applyFont="1" applyFill="1" applyBorder="1" applyAlignment="1">
      <alignment horizontal="right" vertical="center" wrapText="1"/>
    </xf>
    <xf numFmtId="0" fontId="20" fillId="3" borderId="1" xfId="2" applyFont="1" applyFill="1" applyBorder="1" applyAlignment="1">
      <alignment horizontal="right"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20" fillId="3" borderId="2" xfId="2" applyFont="1" applyFill="1" applyBorder="1" applyAlignment="1">
      <alignment horizontal="center" vertical="center"/>
    </xf>
    <xf numFmtId="0" fontId="20" fillId="3" borderId="1" xfId="2" applyFont="1" applyFill="1" applyBorder="1" applyAlignment="1">
      <alignment horizontal="center" vertical="center"/>
    </xf>
  </cellXfs>
  <cellStyles count="17">
    <cellStyle name="Euro" xfId="1" xr:uid="{00000000-0005-0000-0000-000000000000}"/>
    <cellStyle name="Komma 2" xfId="4" xr:uid="{5CDD276E-268B-4701-84F4-D858BE4BA8E8}"/>
    <cellStyle name="Komma 2 2" xfId="7" xr:uid="{D0105B1D-AEE9-447E-9D8C-58E9C836610B}"/>
    <cellStyle name="Komma 2 2 2" xfId="10" xr:uid="{85943775-82C3-4FB2-837E-E73682C50989}"/>
    <cellStyle name="Komma 2 2 2 2" xfId="14" xr:uid="{17B6D219-E3AE-4FB5-B6B4-F2A9C43DD7B2}"/>
    <cellStyle name="Standard" xfId="0" builtinId="0"/>
    <cellStyle name="Standard 2" xfId="2" xr:uid="{D82D5D53-592D-457D-BD88-FCD005B8294C}"/>
    <cellStyle name="Standard 2 2" xfId="5" xr:uid="{39A4D7E5-E6A6-489C-AC42-CC13AF707817}"/>
    <cellStyle name="Standard 2 2 2" xfId="8" xr:uid="{6D60F509-7611-4673-AD2B-4AF047A52909}"/>
    <cellStyle name="Standard 2 2 2 2" xfId="11" xr:uid="{867D9D10-7BDF-4993-BF62-16D976E1863F}"/>
    <cellStyle name="Standard 2 2 3" xfId="13" xr:uid="{ABDC9C2D-61BF-4CE7-B952-A46A314DE24C}"/>
    <cellStyle name="Standard 3" xfId="15" xr:uid="{6EC63811-B096-43CC-A151-7F8EB0FA9787}"/>
    <cellStyle name="Standard 3 2" xfId="16" xr:uid="{94E4C847-3BF7-4DC5-BBE6-4272DE9563C4}"/>
    <cellStyle name="Währung 2" xfId="3" xr:uid="{B38B31A1-41E5-4AD5-8210-D6D718FE4D0B}"/>
    <cellStyle name="Währung 2 2" xfId="6" xr:uid="{FC41BB91-7932-4933-BC03-E067F207226F}"/>
    <cellStyle name="Währung 2 2 2" xfId="9" xr:uid="{7F18679A-AA3B-4B7B-8424-31442731C35E}"/>
    <cellStyle name="Währung 2 2 2 2" xfId="12" xr:uid="{9E720F52-486B-4EDD-96E2-7D91920190EF}"/>
  </cellStyles>
  <dxfs count="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CC"/>
      <color rgb="FFCCECFF"/>
      <color rgb="FFCCFFCC"/>
      <color rgb="FFE2EF76"/>
      <color rgb="FFC6E0B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Vorlagen/Anlagen/Anlage%2006%20-%20Leistungs-%20und%20Preisbl&#228;tter%20im%20Excel-Format_v1.3.xlsx?1118976F" TargetMode="External"/><Relationship Id="rId1" Type="http://schemas.openxmlformats.org/officeDocument/2006/relationships/externalLinkPath" Target="file:///\\1118976F\Anlage%2006%20-%20Leistungs-%20und%20Preisbl&#228;tter%20im%20Excel-Format_v1.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sites/projekte/Shared%20Documents/10122%20-%20KVVH/2208%20-%202212%20(Serverinfrastruktur)/Vergabeakte_v2/2.%20Design/2.6%20Vergabeunterlagen%20(E)/Anlagen/Anlage%2009%20-%20Leistungs-%20und%20Preisbl&#228;tter%20im%20Excel-Format_v3.0.xlsx?A7EE54F8" TargetMode="External"/><Relationship Id="rId1" Type="http://schemas.openxmlformats.org/officeDocument/2006/relationships/externalLinkPath" Target="file:///\\A7EE54F8\Anlage%2009%20-%20Leistungs-%20und%20Preisbl&#228;tter%20im%20Excel-Format_v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projekte/Shared%20Documents/10140%20-%20Cusanus/Vergabeakte/2.%20Design/2.6%20Vergabeunterlagen%20(E)/Anlagen/Anlage_10d_Leistungs-_Preisblatt_Los4_SIEM_v3.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istungsblatt"/>
      <sheetName val="PB1 Standort Wiesbaden Teil 1+2"/>
      <sheetName val="PB2 Standort Bad Schw. Teil 1+2"/>
      <sheetName val="PB3 - Dienstleist. Wiesb."/>
      <sheetName val="PB4 - Dienstleist. Bad Schw."/>
      <sheetName val="Gesamt-PB - Angebotsprei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 Server-Infrastruktur"/>
      <sheetName val="PB1 - Server-Infrstruktur"/>
      <sheetName val="PB2 - Dienstleistungen"/>
      <sheetName val="Gesamt-PB - Angebotspreis"/>
    </sheetNames>
    <sheetDataSet>
      <sheetData sheetId="0" refreshError="1"/>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1.1_Lebach"/>
      <sheetName val="LB1.2_Wittlich"/>
      <sheetName val="PB1.1_Lebach"/>
      <sheetName val="PB1.2_Wittlich"/>
      <sheetName val="PB2.1_Lebach"/>
      <sheetName val="PB2.2_Wittlich"/>
      <sheetName val="Gesamt-PB1_Lebach"/>
      <sheetName val="Gesamt-PB2_Wittlich"/>
      <sheetName val="Daten"/>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C5593-BD69-4150-9262-E4D40D9B2302}">
  <dimension ref="A1:G184"/>
  <sheetViews>
    <sheetView zoomScale="85" zoomScaleNormal="85" workbookViewId="0">
      <pane xSplit="2" ySplit="1" topLeftCell="C2" activePane="bottomRight" state="frozen"/>
      <selection pane="topRight" activeCell="C1" sqref="C1"/>
      <selection pane="bottomLeft" activeCell="A2" sqref="A2"/>
      <selection pane="bottomRight" activeCell="H9" sqref="H9"/>
    </sheetView>
  </sheetViews>
  <sheetFormatPr baseColWidth="10" defaultColWidth="11.42578125" defaultRowHeight="15" x14ac:dyDescent="0.25"/>
  <cols>
    <col min="1" max="1" width="7.5703125" style="34" bestFit="1" customWidth="1"/>
    <col min="2" max="2" width="31.5703125" style="34" bestFit="1" customWidth="1"/>
    <col min="3" max="3" width="148.85546875" style="34" customWidth="1"/>
    <col min="4" max="4" width="22.42578125" style="34" bestFit="1" customWidth="1"/>
    <col min="5" max="5" width="13.140625" style="34" bestFit="1" customWidth="1"/>
    <col min="6" max="6" width="12.28515625" style="34" customWidth="1"/>
    <col min="7" max="7" width="22.5703125" style="34" customWidth="1"/>
    <col min="8" max="16384" width="11.42578125" style="34"/>
  </cols>
  <sheetData>
    <row r="1" spans="1:7" ht="57.75" customHeight="1" x14ac:dyDescent="0.25">
      <c r="A1" s="147" t="s">
        <v>0</v>
      </c>
      <c r="B1" s="148"/>
      <c r="C1" s="148"/>
      <c r="D1" s="148"/>
      <c r="E1" s="148"/>
      <c r="F1" s="149"/>
    </row>
    <row r="2" spans="1:7" x14ac:dyDescent="0.25">
      <c r="A2" s="150" t="s">
        <v>1</v>
      </c>
      <c r="B2" s="151"/>
      <c r="C2" s="35" t="s">
        <v>2</v>
      </c>
      <c r="D2" s="35" t="s">
        <v>3</v>
      </c>
      <c r="E2" s="35" t="s">
        <v>4</v>
      </c>
      <c r="F2" s="36" t="s">
        <v>5</v>
      </c>
    </row>
    <row r="3" spans="1:7" x14ac:dyDescent="0.25">
      <c r="A3" s="138" t="s">
        <v>6</v>
      </c>
      <c r="B3" s="139"/>
      <c r="C3" s="139"/>
      <c r="D3" s="139"/>
      <c r="E3" s="139"/>
      <c r="F3" s="140"/>
    </row>
    <row r="4" spans="1:7" ht="38.25" x14ac:dyDescent="0.25">
      <c r="A4" s="37" t="s">
        <v>7</v>
      </c>
      <c r="B4" s="38" t="s">
        <v>8</v>
      </c>
      <c r="C4" s="39" t="s">
        <v>9</v>
      </c>
      <c r="D4" s="30"/>
      <c r="E4" s="152" t="s">
        <v>10</v>
      </c>
      <c r="F4" s="153"/>
    </row>
    <row r="5" spans="1:7" ht="38.25" x14ac:dyDescent="0.25">
      <c r="A5" s="37" t="s">
        <v>11</v>
      </c>
      <c r="B5" s="38" t="s">
        <v>12</v>
      </c>
      <c r="C5" s="40" t="s">
        <v>13</v>
      </c>
      <c r="D5" s="30"/>
      <c r="E5" s="152" t="s">
        <v>10</v>
      </c>
      <c r="F5" s="153"/>
    </row>
    <row r="6" spans="1:7" ht="38.25" x14ac:dyDescent="0.25">
      <c r="A6" s="37" t="s">
        <v>14</v>
      </c>
      <c r="B6" s="41" t="s">
        <v>15</v>
      </c>
      <c r="C6" s="42" t="s">
        <v>16</v>
      </c>
      <c r="D6" s="27"/>
      <c r="E6" s="131" t="s">
        <v>10</v>
      </c>
      <c r="F6" s="132"/>
    </row>
    <row r="7" spans="1:7" ht="38.25" x14ac:dyDescent="0.25">
      <c r="A7" s="37" t="s">
        <v>17</v>
      </c>
      <c r="B7" s="41" t="s">
        <v>15</v>
      </c>
      <c r="C7" s="42" t="s">
        <v>16</v>
      </c>
      <c r="D7" s="27"/>
      <c r="E7" s="131" t="s">
        <v>10</v>
      </c>
      <c r="F7" s="132"/>
    </row>
    <row r="8" spans="1:7" x14ac:dyDescent="0.25">
      <c r="A8" s="128" t="s">
        <v>18</v>
      </c>
      <c r="B8" s="129"/>
      <c r="C8" s="129"/>
      <c r="D8" s="129"/>
      <c r="E8" s="129"/>
      <c r="F8" s="130"/>
    </row>
    <row r="9" spans="1:7" ht="38.25" x14ac:dyDescent="0.25">
      <c r="A9" s="43" t="s">
        <v>19</v>
      </c>
      <c r="B9" s="44" t="s">
        <v>20</v>
      </c>
      <c r="C9" s="45" t="s">
        <v>21</v>
      </c>
      <c r="D9" s="28"/>
      <c r="E9" s="154" t="s">
        <v>22</v>
      </c>
      <c r="F9" s="155"/>
    </row>
    <row r="10" spans="1:7" ht="38.25" x14ac:dyDescent="0.25">
      <c r="A10" s="43" t="s">
        <v>23</v>
      </c>
      <c r="B10" s="44" t="s">
        <v>20</v>
      </c>
      <c r="C10" s="45" t="s">
        <v>24</v>
      </c>
      <c r="D10" s="28"/>
      <c r="E10" s="154" t="s">
        <v>22</v>
      </c>
      <c r="F10" s="155"/>
    </row>
    <row r="11" spans="1:7" ht="38.25" x14ac:dyDescent="0.25">
      <c r="A11" s="43" t="s">
        <v>25</v>
      </c>
      <c r="B11" s="44" t="s">
        <v>20</v>
      </c>
      <c r="C11" s="46" t="s">
        <v>26</v>
      </c>
      <c r="D11" s="28"/>
      <c r="E11" s="131" t="s">
        <v>22</v>
      </c>
      <c r="F11" s="132"/>
      <c r="G11" s="47"/>
    </row>
    <row r="12" spans="1:7" ht="38.25" x14ac:dyDescent="0.25">
      <c r="A12" s="43" t="s">
        <v>27</v>
      </c>
      <c r="B12" s="44" t="s">
        <v>20</v>
      </c>
      <c r="C12" s="48" t="s">
        <v>28</v>
      </c>
      <c r="D12" s="28"/>
      <c r="E12" s="131" t="s">
        <v>22</v>
      </c>
      <c r="F12" s="132"/>
      <c r="G12" s="47"/>
    </row>
    <row r="13" spans="1:7" ht="38.25" x14ac:dyDescent="0.25">
      <c r="A13" s="43" t="s">
        <v>29</v>
      </c>
      <c r="B13" s="44" t="s">
        <v>20</v>
      </c>
      <c r="C13" s="46" t="s">
        <v>30</v>
      </c>
      <c r="D13" s="28"/>
      <c r="E13" s="131" t="s">
        <v>22</v>
      </c>
      <c r="F13" s="132"/>
      <c r="G13" s="47"/>
    </row>
    <row r="14" spans="1:7" ht="38.25" x14ac:dyDescent="0.25">
      <c r="A14" s="43" t="s">
        <v>31</v>
      </c>
      <c r="B14" s="44" t="s">
        <v>20</v>
      </c>
      <c r="C14" s="48" t="s">
        <v>32</v>
      </c>
      <c r="D14" s="28"/>
      <c r="E14" s="131" t="s">
        <v>22</v>
      </c>
      <c r="F14" s="132"/>
      <c r="G14" s="47"/>
    </row>
    <row r="15" spans="1:7" ht="38.25" x14ac:dyDescent="0.25">
      <c r="A15" s="43" t="s">
        <v>33</v>
      </c>
      <c r="B15" s="44" t="s">
        <v>20</v>
      </c>
      <c r="C15" s="48" t="s">
        <v>34</v>
      </c>
      <c r="D15" s="28"/>
      <c r="E15" s="131" t="s">
        <v>22</v>
      </c>
      <c r="F15" s="132"/>
      <c r="G15" s="47"/>
    </row>
    <row r="16" spans="1:7" ht="15.75" x14ac:dyDescent="0.25">
      <c r="A16" s="128" t="s">
        <v>35</v>
      </c>
      <c r="B16" s="129"/>
      <c r="C16" s="129"/>
      <c r="D16" s="129"/>
      <c r="E16" s="129"/>
      <c r="F16" s="130"/>
      <c r="G16" s="47"/>
    </row>
    <row r="17" spans="1:7" ht="51" x14ac:dyDescent="0.25">
      <c r="A17" s="43" t="s">
        <v>36</v>
      </c>
      <c r="B17" s="44" t="s">
        <v>37</v>
      </c>
      <c r="C17" s="46" t="s">
        <v>38</v>
      </c>
      <c r="D17" s="28"/>
      <c r="E17" s="131" t="s">
        <v>22</v>
      </c>
      <c r="F17" s="132"/>
      <c r="G17" s="47"/>
    </row>
    <row r="18" spans="1:7" ht="51" x14ac:dyDescent="0.25">
      <c r="A18" s="43" t="s">
        <v>39</v>
      </c>
      <c r="B18" s="44" t="s">
        <v>37</v>
      </c>
      <c r="C18" s="49" t="s">
        <v>40</v>
      </c>
      <c r="D18" s="28"/>
      <c r="E18" s="131" t="s">
        <v>22</v>
      </c>
      <c r="F18" s="132"/>
      <c r="G18" s="47"/>
    </row>
    <row r="19" spans="1:7" ht="38.25" x14ac:dyDescent="0.25">
      <c r="A19" s="43" t="s">
        <v>41</v>
      </c>
      <c r="B19" s="44" t="s">
        <v>37</v>
      </c>
      <c r="C19" s="50" t="s">
        <v>42</v>
      </c>
      <c r="D19" s="29"/>
      <c r="E19" s="133" t="s">
        <v>22</v>
      </c>
      <c r="F19" s="134"/>
      <c r="G19" s="47"/>
    </row>
    <row r="20" spans="1:7" ht="38.25" x14ac:dyDescent="0.25">
      <c r="A20" s="43" t="s">
        <v>43</v>
      </c>
      <c r="B20" s="44" t="s">
        <v>37</v>
      </c>
      <c r="C20" s="50" t="s">
        <v>44</v>
      </c>
      <c r="D20" s="29"/>
      <c r="E20" s="133" t="s">
        <v>22</v>
      </c>
      <c r="F20" s="134"/>
      <c r="G20" s="47"/>
    </row>
    <row r="21" spans="1:7" ht="15.75" x14ac:dyDescent="0.25">
      <c r="A21" s="128" t="s">
        <v>45</v>
      </c>
      <c r="B21" s="129"/>
      <c r="C21" s="129"/>
      <c r="D21" s="129"/>
      <c r="E21" s="129"/>
      <c r="F21" s="130"/>
      <c r="G21" s="47"/>
    </row>
    <row r="22" spans="1:7" ht="15.75" x14ac:dyDescent="0.25">
      <c r="A22" s="144" t="s">
        <v>46</v>
      </c>
      <c r="B22" s="145"/>
      <c r="C22" s="145"/>
      <c r="D22" s="145"/>
      <c r="E22" s="145"/>
      <c r="F22" s="146"/>
      <c r="G22" s="47"/>
    </row>
    <row r="23" spans="1:7" ht="38.25" x14ac:dyDescent="0.25">
      <c r="A23" s="43" t="s">
        <v>47</v>
      </c>
      <c r="B23" s="44" t="s">
        <v>48</v>
      </c>
      <c r="C23" s="50" t="s">
        <v>49</v>
      </c>
      <c r="D23" s="28"/>
      <c r="E23" s="131" t="s">
        <v>22</v>
      </c>
      <c r="F23" s="132"/>
      <c r="G23" s="47"/>
    </row>
    <row r="24" spans="1:7" ht="38.25" x14ac:dyDescent="0.25">
      <c r="A24" s="43" t="s">
        <v>50</v>
      </c>
      <c r="B24" s="44" t="s">
        <v>48</v>
      </c>
      <c r="C24" s="50" t="s">
        <v>51</v>
      </c>
      <c r="D24" s="28"/>
      <c r="E24" s="131" t="s">
        <v>22</v>
      </c>
      <c r="F24" s="132"/>
      <c r="G24" s="47"/>
    </row>
    <row r="25" spans="1:7" ht="38.25" x14ac:dyDescent="0.25">
      <c r="A25" s="43" t="s">
        <v>52</v>
      </c>
      <c r="B25" s="44" t="s">
        <v>48</v>
      </c>
      <c r="C25" s="50" t="s">
        <v>53</v>
      </c>
      <c r="D25" s="29"/>
      <c r="E25" s="133" t="s">
        <v>22</v>
      </c>
      <c r="F25" s="134"/>
      <c r="G25" s="47"/>
    </row>
    <row r="26" spans="1:7" ht="15.75" x14ac:dyDescent="0.25">
      <c r="A26" s="144" t="s">
        <v>54</v>
      </c>
      <c r="B26" s="145"/>
      <c r="C26" s="145"/>
      <c r="D26" s="145"/>
      <c r="E26" s="145"/>
      <c r="F26" s="146"/>
      <c r="G26" s="47"/>
    </row>
    <row r="27" spans="1:7" ht="38.25" x14ac:dyDescent="0.25">
      <c r="A27" s="43" t="s">
        <v>55</v>
      </c>
      <c r="B27" s="44" t="s">
        <v>56</v>
      </c>
      <c r="C27" s="51" t="s">
        <v>57</v>
      </c>
      <c r="D27" s="28"/>
      <c r="E27" s="131" t="s">
        <v>22</v>
      </c>
      <c r="F27" s="132"/>
      <c r="G27" s="47"/>
    </row>
    <row r="28" spans="1:7" ht="51" x14ac:dyDescent="0.25">
      <c r="A28" s="43" t="s">
        <v>58</v>
      </c>
      <c r="B28" s="44" t="s">
        <v>56</v>
      </c>
      <c r="C28" s="51" t="s">
        <v>59</v>
      </c>
      <c r="D28" s="28"/>
      <c r="E28" s="131" t="s">
        <v>22</v>
      </c>
      <c r="F28" s="132"/>
      <c r="G28" s="47"/>
    </row>
    <row r="29" spans="1:7" ht="38.25" x14ac:dyDescent="0.25">
      <c r="A29" s="43" t="s">
        <v>60</v>
      </c>
      <c r="B29" s="44" t="s">
        <v>56</v>
      </c>
      <c r="C29" s="51" t="s">
        <v>61</v>
      </c>
      <c r="D29" s="29"/>
      <c r="E29" s="133" t="s">
        <v>22</v>
      </c>
      <c r="F29" s="134"/>
      <c r="G29" s="47"/>
    </row>
    <row r="30" spans="1:7" ht="51" x14ac:dyDescent="0.25">
      <c r="A30" s="43" t="s">
        <v>62</v>
      </c>
      <c r="B30" s="44" t="s">
        <v>56</v>
      </c>
      <c r="C30" s="51" t="s">
        <v>63</v>
      </c>
      <c r="D30" s="28"/>
      <c r="E30" s="131" t="s">
        <v>22</v>
      </c>
      <c r="F30" s="132"/>
      <c r="G30" s="47"/>
    </row>
    <row r="31" spans="1:7" ht="38.25" x14ac:dyDescent="0.25">
      <c r="A31" s="43" t="s">
        <v>64</v>
      </c>
      <c r="B31" s="44" t="s">
        <v>56</v>
      </c>
      <c r="C31" s="51" t="s">
        <v>65</v>
      </c>
      <c r="D31" s="28"/>
      <c r="E31" s="131" t="s">
        <v>22</v>
      </c>
      <c r="F31" s="132"/>
      <c r="G31" s="47"/>
    </row>
    <row r="32" spans="1:7" ht="38.25" x14ac:dyDescent="0.25">
      <c r="A32" s="43" t="s">
        <v>66</v>
      </c>
      <c r="B32" s="44" t="s">
        <v>56</v>
      </c>
      <c r="C32" s="51" t="s">
        <v>67</v>
      </c>
      <c r="D32" s="29"/>
      <c r="E32" s="133" t="s">
        <v>22</v>
      </c>
      <c r="F32" s="134"/>
      <c r="G32" s="47"/>
    </row>
    <row r="33" spans="1:7" ht="38.25" x14ac:dyDescent="0.25">
      <c r="A33" s="43" t="s">
        <v>68</v>
      </c>
      <c r="B33" s="44" t="s">
        <v>56</v>
      </c>
      <c r="C33" s="51" t="s">
        <v>69</v>
      </c>
      <c r="D33" s="28"/>
      <c r="E33" s="131" t="s">
        <v>22</v>
      </c>
      <c r="F33" s="132"/>
      <c r="G33" s="47"/>
    </row>
    <row r="34" spans="1:7" ht="38.25" x14ac:dyDescent="0.25">
      <c r="A34" s="43" t="s">
        <v>70</v>
      </c>
      <c r="B34" s="44" t="s">
        <v>56</v>
      </c>
      <c r="C34" s="51" t="s">
        <v>71</v>
      </c>
      <c r="D34" s="28"/>
      <c r="E34" s="131" t="s">
        <v>22</v>
      </c>
      <c r="F34" s="132"/>
      <c r="G34" s="47"/>
    </row>
    <row r="35" spans="1:7" ht="38.25" x14ac:dyDescent="0.25">
      <c r="A35" s="43" t="s">
        <v>72</v>
      </c>
      <c r="B35" s="44" t="s">
        <v>56</v>
      </c>
      <c r="C35" s="51" t="s">
        <v>73</v>
      </c>
      <c r="D35" s="29"/>
      <c r="E35" s="133" t="s">
        <v>22</v>
      </c>
      <c r="F35" s="134"/>
      <c r="G35" s="47"/>
    </row>
    <row r="36" spans="1:7" ht="51" x14ac:dyDescent="0.25">
      <c r="A36" s="43" t="s">
        <v>74</v>
      </c>
      <c r="B36" s="44" t="s">
        <v>56</v>
      </c>
      <c r="C36" s="51" t="s">
        <v>75</v>
      </c>
      <c r="D36" s="28"/>
      <c r="E36" s="131" t="s">
        <v>22</v>
      </c>
      <c r="F36" s="132"/>
      <c r="G36" s="47"/>
    </row>
    <row r="37" spans="1:7" ht="38.25" x14ac:dyDescent="0.25">
      <c r="A37" s="43" t="s">
        <v>76</v>
      </c>
      <c r="B37" s="44" t="s">
        <v>56</v>
      </c>
      <c r="C37" s="51" t="s">
        <v>77</v>
      </c>
      <c r="D37" s="28"/>
      <c r="E37" s="131" t="s">
        <v>22</v>
      </c>
      <c r="F37" s="132"/>
      <c r="G37" s="47"/>
    </row>
    <row r="38" spans="1:7" ht="38.25" x14ac:dyDescent="0.25">
      <c r="A38" s="43" t="s">
        <v>78</v>
      </c>
      <c r="B38" s="44" t="s">
        <v>56</v>
      </c>
      <c r="C38" s="51" t="s">
        <v>79</v>
      </c>
      <c r="D38" s="28"/>
      <c r="E38" s="131" t="s">
        <v>22</v>
      </c>
      <c r="F38" s="132"/>
      <c r="G38" s="47"/>
    </row>
    <row r="39" spans="1:7" ht="38.25" x14ac:dyDescent="0.25">
      <c r="A39" s="43" t="s">
        <v>80</v>
      </c>
      <c r="B39" s="44" t="s">
        <v>56</v>
      </c>
      <c r="C39" s="51" t="s">
        <v>81</v>
      </c>
      <c r="D39" s="28"/>
      <c r="E39" s="131" t="s">
        <v>22</v>
      </c>
      <c r="F39" s="132"/>
      <c r="G39" s="47"/>
    </row>
    <row r="40" spans="1:7" ht="38.25" x14ac:dyDescent="0.25">
      <c r="A40" s="43" t="s">
        <v>82</v>
      </c>
      <c r="B40" s="44" t="s">
        <v>56</v>
      </c>
      <c r="C40" s="51" t="s">
        <v>83</v>
      </c>
      <c r="D40" s="28"/>
      <c r="E40" s="131" t="s">
        <v>22</v>
      </c>
      <c r="F40" s="132"/>
      <c r="G40" s="47"/>
    </row>
    <row r="41" spans="1:7" ht="38.25" x14ac:dyDescent="0.25">
      <c r="A41" s="43" t="s">
        <v>84</v>
      </c>
      <c r="B41" s="44" t="s">
        <v>56</v>
      </c>
      <c r="C41" s="51" t="s">
        <v>85</v>
      </c>
      <c r="D41" s="28"/>
      <c r="E41" s="131" t="s">
        <v>22</v>
      </c>
      <c r="F41" s="132"/>
      <c r="G41" s="47"/>
    </row>
    <row r="42" spans="1:7" ht="38.25" x14ac:dyDescent="0.25">
      <c r="A42" s="43" t="s">
        <v>86</v>
      </c>
      <c r="B42" s="44" t="s">
        <v>56</v>
      </c>
      <c r="C42" s="51" t="s">
        <v>87</v>
      </c>
      <c r="D42" s="29"/>
      <c r="E42" s="133" t="s">
        <v>22</v>
      </c>
      <c r="F42" s="134"/>
      <c r="G42" s="47"/>
    </row>
    <row r="43" spans="1:7" ht="15.75" x14ac:dyDescent="0.25">
      <c r="A43" s="128" t="s">
        <v>88</v>
      </c>
      <c r="B43" s="129"/>
      <c r="C43" s="129"/>
      <c r="D43" s="129"/>
      <c r="E43" s="129"/>
      <c r="F43" s="130"/>
      <c r="G43" s="47"/>
    </row>
    <row r="44" spans="1:7" ht="15.75" x14ac:dyDescent="0.25">
      <c r="A44" s="144" t="s">
        <v>89</v>
      </c>
      <c r="B44" s="145"/>
      <c r="C44" s="145"/>
      <c r="D44" s="145"/>
      <c r="E44" s="145"/>
      <c r="F44" s="146"/>
      <c r="G44" s="47"/>
    </row>
    <row r="45" spans="1:7" ht="38.25" x14ac:dyDescent="0.25">
      <c r="A45" s="43" t="s">
        <v>90</v>
      </c>
      <c r="B45" s="44" t="s">
        <v>91</v>
      </c>
      <c r="C45" s="51" t="s">
        <v>92</v>
      </c>
      <c r="D45" s="28"/>
      <c r="E45" s="131" t="s">
        <v>22</v>
      </c>
      <c r="F45" s="132"/>
      <c r="G45" s="47"/>
    </row>
    <row r="46" spans="1:7" ht="38.25" x14ac:dyDescent="0.25">
      <c r="A46" s="43" t="s">
        <v>93</v>
      </c>
      <c r="B46" s="44" t="s">
        <v>91</v>
      </c>
      <c r="C46" s="51" t="s">
        <v>94</v>
      </c>
      <c r="D46" s="28"/>
      <c r="E46" s="131" t="s">
        <v>22</v>
      </c>
      <c r="F46" s="132"/>
      <c r="G46" s="47"/>
    </row>
    <row r="47" spans="1:7" ht="38.25" x14ac:dyDescent="0.25">
      <c r="A47" s="43" t="s">
        <v>95</v>
      </c>
      <c r="B47" s="44" t="s">
        <v>91</v>
      </c>
      <c r="C47" s="51" t="s">
        <v>96</v>
      </c>
      <c r="D47" s="29"/>
      <c r="E47" s="133" t="s">
        <v>22</v>
      </c>
      <c r="F47" s="134"/>
      <c r="G47" s="47"/>
    </row>
    <row r="48" spans="1:7" ht="38.25" x14ac:dyDescent="0.25">
      <c r="A48" s="43" t="s">
        <v>97</v>
      </c>
      <c r="B48" s="44" t="s">
        <v>91</v>
      </c>
      <c r="C48" s="51" t="s">
        <v>98</v>
      </c>
      <c r="D48" s="28"/>
      <c r="E48" s="131" t="s">
        <v>22</v>
      </c>
      <c r="F48" s="132"/>
      <c r="G48" s="47"/>
    </row>
    <row r="49" spans="1:7" ht="51" x14ac:dyDescent="0.25">
      <c r="A49" s="43" t="s">
        <v>99</v>
      </c>
      <c r="B49" s="44" t="s">
        <v>91</v>
      </c>
      <c r="C49" s="51" t="s">
        <v>100</v>
      </c>
      <c r="D49" s="29"/>
      <c r="E49" s="133" t="s">
        <v>22</v>
      </c>
      <c r="F49" s="134"/>
      <c r="G49" s="47"/>
    </row>
    <row r="50" spans="1:7" ht="51" x14ac:dyDescent="0.25">
      <c r="A50" s="43" t="s">
        <v>101</v>
      </c>
      <c r="B50" s="44" t="s">
        <v>91</v>
      </c>
      <c r="C50" s="51" t="s">
        <v>102</v>
      </c>
      <c r="D50" s="28"/>
      <c r="E50" s="131" t="s">
        <v>22</v>
      </c>
      <c r="F50" s="132"/>
      <c r="G50" s="47"/>
    </row>
    <row r="51" spans="1:7" ht="38.25" x14ac:dyDescent="0.25">
      <c r="A51" s="43" t="s">
        <v>103</v>
      </c>
      <c r="B51" s="44" t="s">
        <v>91</v>
      </c>
      <c r="C51" s="51" t="s">
        <v>104</v>
      </c>
      <c r="D51" s="28"/>
      <c r="E51" s="131" t="s">
        <v>22</v>
      </c>
      <c r="F51" s="132"/>
      <c r="G51" s="47"/>
    </row>
    <row r="52" spans="1:7" ht="38.25" x14ac:dyDescent="0.25">
      <c r="A52" s="43" t="s">
        <v>105</v>
      </c>
      <c r="B52" s="44" t="s">
        <v>91</v>
      </c>
      <c r="C52" s="51" t="s">
        <v>106</v>
      </c>
      <c r="D52" s="29"/>
      <c r="E52" s="133" t="s">
        <v>22</v>
      </c>
      <c r="F52" s="134"/>
      <c r="G52" s="47"/>
    </row>
    <row r="53" spans="1:7" ht="51" x14ac:dyDescent="0.25">
      <c r="A53" s="43" t="s">
        <v>107</v>
      </c>
      <c r="B53" s="44" t="s">
        <v>108</v>
      </c>
      <c r="C53" s="51" t="s">
        <v>109</v>
      </c>
      <c r="D53" s="29"/>
      <c r="E53" s="133" t="s">
        <v>22</v>
      </c>
      <c r="F53" s="134"/>
      <c r="G53" s="47"/>
    </row>
    <row r="54" spans="1:7" ht="15.75" x14ac:dyDescent="0.25">
      <c r="A54" s="144" t="s">
        <v>110</v>
      </c>
      <c r="B54" s="145"/>
      <c r="C54" s="145"/>
      <c r="D54" s="145"/>
      <c r="E54" s="145"/>
      <c r="F54" s="146"/>
      <c r="G54" s="47"/>
    </row>
    <row r="55" spans="1:7" ht="140.25" x14ac:dyDescent="0.25">
      <c r="A55" s="43" t="s">
        <v>111</v>
      </c>
      <c r="B55" s="44" t="s">
        <v>112</v>
      </c>
      <c r="C55" s="51" t="s">
        <v>113</v>
      </c>
      <c r="D55" s="28"/>
      <c r="E55" s="131" t="s">
        <v>22</v>
      </c>
      <c r="F55" s="132"/>
      <c r="G55" s="47"/>
    </row>
    <row r="56" spans="1:7" ht="38.25" x14ac:dyDescent="0.25">
      <c r="A56" s="43" t="s">
        <v>114</v>
      </c>
      <c r="B56" s="44" t="s">
        <v>112</v>
      </c>
      <c r="C56" s="51" t="s">
        <v>115</v>
      </c>
      <c r="D56" s="29"/>
      <c r="E56" s="133" t="s">
        <v>22</v>
      </c>
      <c r="F56" s="134"/>
      <c r="G56" s="47"/>
    </row>
    <row r="57" spans="1:7" ht="15.75" x14ac:dyDescent="0.25">
      <c r="A57" s="144" t="s">
        <v>116</v>
      </c>
      <c r="B57" s="145"/>
      <c r="C57" s="145"/>
      <c r="D57" s="145"/>
      <c r="E57" s="145"/>
      <c r="F57" s="146"/>
      <c r="G57" s="47"/>
    </row>
    <row r="58" spans="1:7" ht="38.25" x14ac:dyDescent="0.25">
      <c r="A58" s="43" t="s">
        <v>117</v>
      </c>
      <c r="B58" s="44" t="s">
        <v>118</v>
      </c>
      <c r="C58" s="51" t="s">
        <v>119</v>
      </c>
      <c r="D58" s="29"/>
      <c r="E58" s="133" t="s">
        <v>22</v>
      </c>
      <c r="F58" s="134"/>
      <c r="G58" s="47"/>
    </row>
    <row r="59" spans="1:7" ht="38.25" x14ac:dyDescent="0.25">
      <c r="A59" s="43" t="s">
        <v>120</v>
      </c>
      <c r="B59" s="44" t="s">
        <v>118</v>
      </c>
      <c r="C59" s="51" t="s">
        <v>121</v>
      </c>
      <c r="D59" s="28"/>
      <c r="E59" s="131" t="s">
        <v>22</v>
      </c>
      <c r="F59" s="132"/>
      <c r="G59" s="47"/>
    </row>
    <row r="60" spans="1:7" ht="38.25" x14ac:dyDescent="0.25">
      <c r="A60" s="43" t="s">
        <v>122</v>
      </c>
      <c r="B60" s="44" t="s">
        <v>118</v>
      </c>
      <c r="C60" s="51" t="s">
        <v>123</v>
      </c>
      <c r="D60" s="28"/>
      <c r="E60" s="131" t="s">
        <v>22</v>
      </c>
      <c r="F60" s="132"/>
      <c r="G60" s="47"/>
    </row>
    <row r="61" spans="1:7" ht="38.25" x14ac:dyDescent="0.25">
      <c r="A61" s="43" t="s">
        <v>124</v>
      </c>
      <c r="B61" s="44" t="s">
        <v>118</v>
      </c>
      <c r="C61" s="51" t="s">
        <v>125</v>
      </c>
      <c r="D61" s="29"/>
      <c r="E61" s="133" t="s">
        <v>22</v>
      </c>
      <c r="F61" s="134"/>
      <c r="G61" s="47"/>
    </row>
    <row r="62" spans="1:7" ht="51" x14ac:dyDescent="0.25">
      <c r="A62" s="43" t="s">
        <v>126</v>
      </c>
      <c r="B62" s="44" t="s">
        <v>118</v>
      </c>
      <c r="C62" s="51" t="s">
        <v>127</v>
      </c>
      <c r="D62" s="28"/>
      <c r="E62" s="131" t="s">
        <v>22</v>
      </c>
      <c r="F62" s="132"/>
      <c r="G62" s="47"/>
    </row>
    <row r="63" spans="1:7" ht="51" x14ac:dyDescent="0.25">
      <c r="A63" s="43" t="s">
        <v>128</v>
      </c>
      <c r="B63" s="44" t="s">
        <v>118</v>
      </c>
      <c r="C63" s="51" t="s">
        <v>129</v>
      </c>
      <c r="D63" s="28"/>
      <c r="E63" s="131" t="s">
        <v>22</v>
      </c>
      <c r="F63" s="132"/>
      <c r="G63" s="47"/>
    </row>
    <row r="64" spans="1:7" ht="38.25" x14ac:dyDescent="0.25">
      <c r="A64" s="43" t="s">
        <v>130</v>
      </c>
      <c r="B64" s="44" t="s">
        <v>118</v>
      </c>
      <c r="C64" s="51" t="s">
        <v>131</v>
      </c>
      <c r="D64" s="28"/>
      <c r="E64" s="131" t="s">
        <v>22</v>
      </c>
      <c r="F64" s="132"/>
      <c r="G64" s="47"/>
    </row>
    <row r="65" spans="1:7" ht="51" x14ac:dyDescent="0.25">
      <c r="A65" s="43" t="s">
        <v>132</v>
      </c>
      <c r="B65" s="44" t="s">
        <v>118</v>
      </c>
      <c r="C65" s="51" t="s">
        <v>133</v>
      </c>
      <c r="D65" s="28"/>
      <c r="E65" s="131" t="s">
        <v>22</v>
      </c>
      <c r="F65" s="132"/>
      <c r="G65" s="47"/>
    </row>
    <row r="66" spans="1:7" ht="76.5" x14ac:dyDescent="0.25">
      <c r="A66" s="43" t="s">
        <v>134</v>
      </c>
      <c r="B66" s="44" t="s">
        <v>118</v>
      </c>
      <c r="C66" s="51" t="s">
        <v>135</v>
      </c>
      <c r="D66" s="29"/>
      <c r="E66" s="133" t="s">
        <v>22</v>
      </c>
      <c r="F66" s="134"/>
      <c r="G66" s="47"/>
    </row>
    <row r="67" spans="1:7" ht="38.25" x14ac:dyDescent="0.25">
      <c r="A67" s="43" t="s">
        <v>136</v>
      </c>
      <c r="B67" s="44" t="s">
        <v>118</v>
      </c>
      <c r="C67" s="51" t="s">
        <v>137</v>
      </c>
      <c r="D67" s="28"/>
      <c r="E67" s="131" t="s">
        <v>22</v>
      </c>
      <c r="F67" s="132"/>
      <c r="G67" s="47"/>
    </row>
    <row r="68" spans="1:7" ht="38.25" x14ac:dyDescent="0.25">
      <c r="A68" s="43" t="s">
        <v>138</v>
      </c>
      <c r="B68" s="44" t="s">
        <v>118</v>
      </c>
      <c r="C68" s="51" t="s">
        <v>139</v>
      </c>
      <c r="D68" s="28"/>
      <c r="E68" s="131" t="s">
        <v>22</v>
      </c>
      <c r="F68" s="132"/>
      <c r="G68" s="47"/>
    </row>
    <row r="69" spans="1:7" ht="38.25" x14ac:dyDescent="0.25">
      <c r="A69" s="43" t="s">
        <v>140</v>
      </c>
      <c r="B69" s="44" t="s">
        <v>118</v>
      </c>
      <c r="C69" s="51" t="s">
        <v>141</v>
      </c>
      <c r="D69" s="29"/>
      <c r="E69" s="133" t="s">
        <v>22</v>
      </c>
      <c r="F69" s="134"/>
      <c r="G69" s="47"/>
    </row>
    <row r="70" spans="1:7" ht="38.25" x14ac:dyDescent="0.25">
      <c r="A70" s="43" t="s">
        <v>142</v>
      </c>
      <c r="B70" s="44" t="s">
        <v>118</v>
      </c>
      <c r="C70" s="51" t="s">
        <v>143</v>
      </c>
      <c r="D70" s="28"/>
      <c r="E70" s="131" t="s">
        <v>22</v>
      </c>
      <c r="F70" s="132"/>
      <c r="G70" s="47"/>
    </row>
    <row r="71" spans="1:7" ht="15.75" x14ac:dyDescent="0.25">
      <c r="A71" s="144" t="s">
        <v>144</v>
      </c>
      <c r="B71" s="145"/>
      <c r="C71" s="145"/>
      <c r="D71" s="145"/>
      <c r="E71" s="145"/>
      <c r="F71" s="146"/>
      <c r="G71" s="47"/>
    </row>
    <row r="72" spans="1:7" ht="114.75" x14ac:dyDescent="0.25">
      <c r="A72" s="43" t="s">
        <v>145</v>
      </c>
      <c r="B72" s="44" t="s">
        <v>146</v>
      </c>
      <c r="C72" s="51" t="s">
        <v>147</v>
      </c>
      <c r="D72" s="28"/>
      <c r="E72" s="131" t="s">
        <v>22</v>
      </c>
      <c r="F72" s="132"/>
      <c r="G72" s="47"/>
    </row>
    <row r="73" spans="1:7" ht="51" x14ac:dyDescent="0.25">
      <c r="A73" s="43" t="s">
        <v>148</v>
      </c>
      <c r="B73" s="44" t="s">
        <v>146</v>
      </c>
      <c r="C73" s="51" t="s">
        <v>149</v>
      </c>
      <c r="D73" s="29"/>
      <c r="E73" s="133" t="s">
        <v>22</v>
      </c>
      <c r="F73" s="134"/>
      <c r="G73" s="47"/>
    </row>
    <row r="74" spans="1:7" ht="38.25" x14ac:dyDescent="0.25">
      <c r="A74" s="43" t="s">
        <v>150</v>
      </c>
      <c r="B74" s="44" t="s">
        <v>146</v>
      </c>
      <c r="C74" s="51" t="s">
        <v>151</v>
      </c>
      <c r="D74" s="28"/>
      <c r="E74" s="131" t="s">
        <v>22</v>
      </c>
      <c r="F74" s="132"/>
      <c r="G74" s="47"/>
    </row>
    <row r="75" spans="1:7" ht="38.25" x14ac:dyDescent="0.25">
      <c r="A75" s="43" t="s">
        <v>152</v>
      </c>
      <c r="B75" s="44" t="s">
        <v>146</v>
      </c>
      <c r="C75" s="51" t="s">
        <v>153</v>
      </c>
      <c r="D75" s="28"/>
      <c r="E75" s="131" t="s">
        <v>22</v>
      </c>
      <c r="F75" s="132"/>
      <c r="G75" s="47"/>
    </row>
    <row r="76" spans="1:7" ht="38.25" x14ac:dyDescent="0.25">
      <c r="A76" s="43" t="s">
        <v>154</v>
      </c>
      <c r="B76" s="44" t="s">
        <v>146</v>
      </c>
      <c r="C76" s="51" t="s">
        <v>155</v>
      </c>
      <c r="D76" s="29"/>
      <c r="E76" s="133" t="s">
        <v>22</v>
      </c>
      <c r="F76" s="134"/>
      <c r="G76" s="47"/>
    </row>
    <row r="77" spans="1:7" ht="38.25" x14ac:dyDescent="0.25">
      <c r="A77" s="43" t="s">
        <v>156</v>
      </c>
      <c r="B77" s="44" t="s">
        <v>146</v>
      </c>
      <c r="C77" s="51" t="s">
        <v>157</v>
      </c>
      <c r="D77" s="28"/>
      <c r="E77" s="131" t="s">
        <v>22</v>
      </c>
      <c r="F77" s="132"/>
      <c r="G77" s="47"/>
    </row>
    <row r="78" spans="1:7" ht="51" x14ac:dyDescent="0.25">
      <c r="A78" s="43" t="s">
        <v>158</v>
      </c>
      <c r="B78" s="44" t="s">
        <v>146</v>
      </c>
      <c r="C78" s="51" t="s">
        <v>159</v>
      </c>
      <c r="D78" s="28"/>
      <c r="E78" s="131" t="s">
        <v>22</v>
      </c>
      <c r="F78" s="132"/>
      <c r="G78" s="47"/>
    </row>
    <row r="79" spans="1:7" ht="38.25" x14ac:dyDescent="0.25">
      <c r="A79" s="43" t="s">
        <v>160</v>
      </c>
      <c r="B79" s="44" t="s">
        <v>146</v>
      </c>
      <c r="C79" s="51" t="s">
        <v>161</v>
      </c>
      <c r="D79" s="28"/>
      <c r="E79" s="131" t="s">
        <v>22</v>
      </c>
      <c r="F79" s="132"/>
      <c r="G79" s="47"/>
    </row>
    <row r="80" spans="1:7" ht="38.25" x14ac:dyDescent="0.25">
      <c r="A80" s="43" t="s">
        <v>162</v>
      </c>
      <c r="B80" s="44" t="s">
        <v>146</v>
      </c>
      <c r="C80" s="51" t="s">
        <v>163</v>
      </c>
      <c r="D80" s="28"/>
      <c r="E80" s="131" t="s">
        <v>22</v>
      </c>
      <c r="F80" s="132"/>
      <c r="G80" s="47"/>
    </row>
    <row r="81" spans="1:7" ht="38.25" x14ac:dyDescent="0.25">
      <c r="A81" s="43" t="s">
        <v>164</v>
      </c>
      <c r="B81" s="44" t="s">
        <v>146</v>
      </c>
      <c r="C81" s="51" t="s">
        <v>165</v>
      </c>
      <c r="D81" s="29"/>
      <c r="E81" s="133" t="s">
        <v>22</v>
      </c>
      <c r="F81" s="134"/>
      <c r="G81" s="47"/>
    </row>
    <row r="82" spans="1:7" ht="15.75" x14ac:dyDescent="0.25">
      <c r="A82" s="144" t="s">
        <v>166</v>
      </c>
      <c r="B82" s="145"/>
      <c r="C82" s="145"/>
      <c r="D82" s="145"/>
      <c r="E82" s="145"/>
      <c r="F82" s="146"/>
      <c r="G82" s="47"/>
    </row>
    <row r="83" spans="1:7" ht="51" x14ac:dyDescent="0.25">
      <c r="A83" s="43" t="s">
        <v>167</v>
      </c>
      <c r="B83" s="44" t="s">
        <v>168</v>
      </c>
      <c r="C83" s="51" t="s">
        <v>169</v>
      </c>
      <c r="D83" s="28"/>
      <c r="E83" s="131" t="s">
        <v>22</v>
      </c>
      <c r="F83" s="132"/>
      <c r="G83" s="47"/>
    </row>
    <row r="84" spans="1:7" ht="38.25" x14ac:dyDescent="0.25">
      <c r="A84" s="43" t="s">
        <v>170</v>
      </c>
      <c r="B84" s="44" t="s">
        <v>168</v>
      </c>
      <c r="C84" s="51" t="s">
        <v>171</v>
      </c>
      <c r="D84" s="29"/>
      <c r="E84" s="133" t="s">
        <v>22</v>
      </c>
      <c r="F84" s="134"/>
      <c r="G84" s="47"/>
    </row>
    <row r="85" spans="1:7" ht="38.25" x14ac:dyDescent="0.25">
      <c r="A85" s="43" t="s">
        <v>172</v>
      </c>
      <c r="B85" s="44" t="s">
        <v>168</v>
      </c>
      <c r="C85" s="51" t="s">
        <v>173</v>
      </c>
      <c r="D85" s="28"/>
      <c r="E85" s="131" t="s">
        <v>22</v>
      </c>
      <c r="F85" s="132"/>
      <c r="G85" s="47"/>
    </row>
    <row r="86" spans="1:7" ht="51" x14ac:dyDescent="0.25">
      <c r="A86" s="43" t="s">
        <v>174</v>
      </c>
      <c r="B86" s="44" t="s">
        <v>168</v>
      </c>
      <c r="C86" s="51" t="s">
        <v>175</v>
      </c>
      <c r="D86" s="29"/>
      <c r="E86" s="133" t="s">
        <v>22</v>
      </c>
      <c r="F86" s="134"/>
      <c r="G86" s="47"/>
    </row>
    <row r="87" spans="1:7" ht="15.75" x14ac:dyDescent="0.25">
      <c r="A87" s="144" t="s">
        <v>176</v>
      </c>
      <c r="B87" s="145"/>
      <c r="C87" s="145"/>
      <c r="D87" s="145"/>
      <c r="E87" s="145"/>
      <c r="F87" s="146"/>
      <c r="G87" s="47"/>
    </row>
    <row r="88" spans="1:7" ht="38.25" x14ac:dyDescent="0.25">
      <c r="A88" s="43" t="s">
        <v>177</v>
      </c>
      <c r="B88" s="44" t="s">
        <v>178</v>
      </c>
      <c r="C88" s="51" t="s">
        <v>179</v>
      </c>
      <c r="D88" s="28"/>
      <c r="E88" s="131" t="s">
        <v>22</v>
      </c>
      <c r="F88" s="132"/>
      <c r="G88" s="47"/>
    </row>
    <row r="89" spans="1:7" ht="38.25" x14ac:dyDescent="0.25">
      <c r="A89" s="43" t="s">
        <v>180</v>
      </c>
      <c r="B89" s="44" t="s">
        <v>178</v>
      </c>
      <c r="C89" s="51" t="s">
        <v>181</v>
      </c>
      <c r="D89" s="29"/>
      <c r="E89" s="133" t="s">
        <v>22</v>
      </c>
      <c r="F89" s="134"/>
      <c r="G89" s="47"/>
    </row>
    <row r="90" spans="1:7" ht="38.25" x14ac:dyDescent="0.25">
      <c r="A90" s="43" t="s">
        <v>182</v>
      </c>
      <c r="B90" s="44" t="s">
        <v>178</v>
      </c>
      <c r="C90" s="51" t="s">
        <v>183</v>
      </c>
      <c r="D90" s="28"/>
      <c r="E90" s="131" t="s">
        <v>22</v>
      </c>
      <c r="F90" s="132"/>
      <c r="G90" s="47"/>
    </row>
    <row r="91" spans="1:7" ht="38.25" x14ac:dyDescent="0.25">
      <c r="A91" s="43" t="s">
        <v>184</v>
      </c>
      <c r="B91" s="44" t="s">
        <v>178</v>
      </c>
      <c r="C91" s="51" t="s">
        <v>185</v>
      </c>
      <c r="D91" s="28"/>
      <c r="E91" s="131" t="s">
        <v>22</v>
      </c>
      <c r="F91" s="132"/>
      <c r="G91" s="47"/>
    </row>
    <row r="92" spans="1:7" ht="38.25" x14ac:dyDescent="0.25">
      <c r="A92" s="43" t="s">
        <v>186</v>
      </c>
      <c r="B92" s="44" t="s">
        <v>178</v>
      </c>
      <c r="C92" s="51" t="s">
        <v>187</v>
      </c>
      <c r="D92" s="28"/>
      <c r="E92" s="131" t="s">
        <v>22</v>
      </c>
      <c r="F92" s="132"/>
      <c r="G92" s="47"/>
    </row>
    <row r="93" spans="1:7" ht="38.25" x14ac:dyDescent="0.25">
      <c r="A93" s="43" t="s">
        <v>188</v>
      </c>
      <c r="B93" s="44" t="s">
        <v>178</v>
      </c>
      <c r="C93" s="51" t="s">
        <v>189</v>
      </c>
      <c r="D93" s="28"/>
      <c r="E93" s="131" t="s">
        <v>22</v>
      </c>
      <c r="F93" s="132"/>
      <c r="G93" s="47"/>
    </row>
    <row r="94" spans="1:7" ht="38.25" x14ac:dyDescent="0.25">
      <c r="A94" s="43" t="s">
        <v>190</v>
      </c>
      <c r="B94" s="44" t="s">
        <v>178</v>
      </c>
      <c r="C94" s="51" t="s">
        <v>191</v>
      </c>
      <c r="D94" s="28"/>
      <c r="E94" s="131" t="s">
        <v>22</v>
      </c>
      <c r="F94" s="132"/>
      <c r="G94" s="47"/>
    </row>
    <row r="95" spans="1:7" ht="38.25" x14ac:dyDescent="0.25">
      <c r="A95" s="43" t="s">
        <v>192</v>
      </c>
      <c r="B95" s="44" t="s">
        <v>178</v>
      </c>
      <c r="C95" s="51" t="s">
        <v>193</v>
      </c>
      <c r="D95" s="29"/>
      <c r="E95" s="133" t="s">
        <v>22</v>
      </c>
      <c r="F95" s="134"/>
      <c r="G95" s="47"/>
    </row>
    <row r="96" spans="1:7" ht="38.25" x14ac:dyDescent="0.25">
      <c r="A96" s="43" t="s">
        <v>194</v>
      </c>
      <c r="B96" s="44" t="s">
        <v>178</v>
      </c>
      <c r="C96" s="51" t="s">
        <v>195</v>
      </c>
      <c r="D96" s="28"/>
      <c r="E96" s="131" t="s">
        <v>22</v>
      </c>
      <c r="F96" s="132"/>
      <c r="G96" s="47"/>
    </row>
    <row r="97" spans="1:7" ht="38.25" x14ac:dyDescent="0.25">
      <c r="A97" s="43" t="s">
        <v>196</v>
      </c>
      <c r="B97" s="44" t="s">
        <v>178</v>
      </c>
      <c r="C97" s="51" t="s">
        <v>197</v>
      </c>
      <c r="D97" s="28"/>
      <c r="E97" s="131" t="s">
        <v>22</v>
      </c>
      <c r="F97" s="132"/>
      <c r="G97" s="47"/>
    </row>
    <row r="98" spans="1:7" ht="38.25" x14ac:dyDescent="0.25">
      <c r="A98" s="43" t="s">
        <v>198</v>
      </c>
      <c r="B98" s="44" t="s">
        <v>178</v>
      </c>
      <c r="C98" s="52" t="s">
        <v>199</v>
      </c>
      <c r="D98" s="28"/>
      <c r="E98" s="131" t="s">
        <v>22</v>
      </c>
      <c r="F98" s="132"/>
      <c r="G98" s="47"/>
    </row>
    <row r="99" spans="1:7" ht="15.75" x14ac:dyDescent="0.25">
      <c r="A99" s="144" t="s">
        <v>200</v>
      </c>
      <c r="B99" s="145"/>
      <c r="C99" s="145"/>
      <c r="D99" s="145"/>
      <c r="E99" s="145"/>
      <c r="F99" s="146"/>
      <c r="G99" s="47"/>
    </row>
    <row r="100" spans="1:7" ht="38.25" x14ac:dyDescent="0.25">
      <c r="A100" s="43" t="s">
        <v>201</v>
      </c>
      <c r="B100" s="44" t="s">
        <v>202</v>
      </c>
      <c r="C100" s="51" t="s">
        <v>203</v>
      </c>
      <c r="D100" s="28"/>
      <c r="E100" s="131" t="s">
        <v>22</v>
      </c>
      <c r="F100" s="132"/>
      <c r="G100" s="47"/>
    </row>
    <row r="101" spans="1:7" ht="38.25" x14ac:dyDescent="0.25">
      <c r="A101" s="43" t="s">
        <v>204</v>
      </c>
      <c r="B101" s="44" t="s">
        <v>202</v>
      </c>
      <c r="C101" s="51" t="s">
        <v>205</v>
      </c>
      <c r="D101" s="29"/>
      <c r="E101" s="133" t="s">
        <v>22</v>
      </c>
      <c r="F101" s="134"/>
      <c r="G101" s="47"/>
    </row>
    <row r="102" spans="1:7" ht="38.25" x14ac:dyDescent="0.25">
      <c r="A102" s="43" t="s">
        <v>206</v>
      </c>
      <c r="B102" s="44" t="s">
        <v>202</v>
      </c>
      <c r="C102" s="51" t="s">
        <v>207</v>
      </c>
      <c r="D102" s="28"/>
      <c r="E102" s="131" t="s">
        <v>22</v>
      </c>
      <c r="F102" s="132"/>
      <c r="G102" s="47"/>
    </row>
    <row r="103" spans="1:7" ht="38.25" x14ac:dyDescent="0.25">
      <c r="A103" s="43" t="s">
        <v>208</v>
      </c>
      <c r="B103" s="44" t="s">
        <v>202</v>
      </c>
      <c r="C103" s="51" t="s">
        <v>209</v>
      </c>
      <c r="D103" s="28"/>
      <c r="E103" s="131" t="s">
        <v>22</v>
      </c>
      <c r="F103" s="132"/>
      <c r="G103" s="47"/>
    </row>
    <row r="104" spans="1:7" ht="38.25" x14ac:dyDescent="0.25">
      <c r="A104" s="43" t="s">
        <v>210</v>
      </c>
      <c r="B104" s="44" t="s">
        <v>202</v>
      </c>
      <c r="C104" s="51" t="s">
        <v>211</v>
      </c>
      <c r="D104" s="29"/>
      <c r="E104" s="133" t="s">
        <v>22</v>
      </c>
      <c r="F104" s="134"/>
      <c r="G104" s="47"/>
    </row>
    <row r="105" spans="1:7" ht="38.25" x14ac:dyDescent="0.25">
      <c r="A105" s="43" t="s">
        <v>212</v>
      </c>
      <c r="B105" s="44" t="s">
        <v>202</v>
      </c>
      <c r="C105" s="51" t="s">
        <v>213</v>
      </c>
      <c r="D105" s="28"/>
      <c r="E105" s="131" t="s">
        <v>22</v>
      </c>
      <c r="F105" s="132"/>
      <c r="G105" s="47"/>
    </row>
    <row r="106" spans="1:7" ht="38.25" x14ac:dyDescent="0.25">
      <c r="A106" s="43" t="s">
        <v>214</v>
      </c>
      <c r="B106" s="44" t="s">
        <v>202</v>
      </c>
      <c r="C106" s="51" t="s">
        <v>215</v>
      </c>
      <c r="D106" s="28"/>
      <c r="E106" s="131" t="s">
        <v>22</v>
      </c>
      <c r="F106" s="132"/>
      <c r="G106" s="47"/>
    </row>
    <row r="107" spans="1:7" ht="38.25" x14ac:dyDescent="0.25">
      <c r="A107" s="43" t="s">
        <v>216</v>
      </c>
      <c r="B107" s="44" t="s">
        <v>202</v>
      </c>
      <c r="C107" s="51" t="s">
        <v>217</v>
      </c>
      <c r="D107" s="28"/>
      <c r="E107" s="131" t="s">
        <v>22</v>
      </c>
      <c r="F107" s="132"/>
      <c r="G107" s="47"/>
    </row>
    <row r="108" spans="1:7" ht="38.25" x14ac:dyDescent="0.25">
      <c r="A108" s="43" t="s">
        <v>218</v>
      </c>
      <c r="B108" s="44" t="s">
        <v>202</v>
      </c>
      <c r="C108" s="51" t="s">
        <v>219</v>
      </c>
      <c r="D108" s="29"/>
      <c r="E108" s="133" t="s">
        <v>22</v>
      </c>
      <c r="F108" s="134"/>
      <c r="G108" s="47"/>
    </row>
    <row r="109" spans="1:7" ht="51" x14ac:dyDescent="0.25">
      <c r="A109" s="43" t="s">
        <v>220</v>
      </c>
      <c r="B109" s="44" t="s">
        <v>202</v>
      </c>
      <c r="C109" s="51" t="s">
        <v>221</v>
      </c>
      <c r="D109" s="28"/>
      <c r="E109" s="131" t="s">
        <v>22</v>
      </c>
      <c r="F109" s="132"/>
      <c r="G109" s="47"/>
    </row>
    <row r="110" spans="1:7" ht="51" x14ac:dyDescent="0.25">
      <c r="A110" s="43" t="s">
        <v>222</v>
      </c>
      <c r="B110" s="44" t="s">
        <v>202</v>
      </c>
      <c r="C110" s="51" t="s">
        <v>223</v>
      </c>
      <c r="D110" s="28"/>
      <c r="E110" s="131" t="s">
        <v>22</v>
      </c>
      <c r="F110" s="132"/>
      <c r="G110" s="47"/>
    </row>
    <row r="111" spans="1:7" ht="63.75" x14ac:dyDescent="0.25">
      <c r="A111" s="43" t="s">
        <v>224</v>
      </c>
      <c r="B111" s="44" t="s">
        <v>202</v>
      </c>
      <c r="C111" s="51" t="s">
        <v>225</v>
      </c>
      <c r="D111" s="28"/>
      <c r="E111" s="131" t="s">
        <v>22</v>
      </c>
      <c r="F111" s="132"/>
      <c r="G111" s="47"/>
    </row>
    <row r="112" spans="1:7" ht="38.25" x14ac:dyDescent="0.25">
      <c r="A112" s="43" t="s">
        <v>226</v>
      </c>
      <c r="B112" s="44" t="s">
        <v>202</v>
      </c>
      <c r="C112" s="53" t="s">
        <v>227</v>
      </c>
      <c r="D112" s="28"/>
      <c r="E112" s="131" t="s">
        <v>22</v>
      </c>
      <c r="F112" s="132"/>
      <c r="G112" s="47"/>
    </row>
    <row r="113" spans="1:7" ht="15.75" x14ac:dyDescent="0.25">
      <c r="A113" s="144" t="s">
        <v>228</v>
      </c>
      <c r="B113" s="145"/>
      <c r="C113" s="145"/>
      <c r="D113" s="145"/>
      <c r="E113" s="145"/>
      <c r="F113" s="146"/>
      <c r="G113" s="47"/>
    </row>
    <row r="114" spans="1:7" ht="38.25" x14ac:dyDescent="0.25">
      <c r="A114" s="43" t="s">
        <v>229</v>
      </c>
      <c r="B114" s="44" t="s">
        <v>230</v>
      </c>
      <c r="C114" s="51" t="s">
        <v>231</v>
      </c>
      <c r="D114" s="28"/>
      <c r="E114" s="131" t="s">
        <v>22</v>
      </c>
      <c r="F114" s="132"/>
      <c r="G114" s="47"/>
    </row>
    <row r="115" spans="1:7" ht="38.25" x14ac:dyDescent="0.25">
      <c r="A115" s="43" t="s">
        <v>232</v>
      </c>
      <c r="B115" s="44" t="s">
        <v>230</v>
      </c>
      <c r="C115" s="51" t="s">
        <v>233</v>
      </c>
      <c r="D115" s="28"/>
      <c r="E115" s="131" t="s">
        <v>22</v>
      </c>
      <c r="F115" s="132"/>
      <c r="G115" s="47"/>
    </row>
    <row r="116" spans="1:7" ht="38.25" x14ac:dyDescent="0.25">
      <c r="A116" s="43" t="s">
        <v>234</v>
      </c>
      <c r="B116" s="44" t="s">
        <v>230</v>
      </c>
      <c r="C116" s="51" t="s">
        <v>235</v>
      </c>
      <c r="D116" s="28"/>
      <c r="E116" s="131" t="s">
        <v>22</v>
      </c>
      <c r="F116" s="132"/>
      <c r="G116" s="47"/>
    </row>
    <row r="117" spans="1:7" ht="51" x14ac:dyDescent="0.25">
      <c r="A117" s="43" t="s">
        <v>236</v>
      </c>
      <c r="B117" s="44" t="s">
        <v>230</v>
      </c>
      <c r="C117" s="51" t="s">
        <v>237</v>
      </c>
      <c r="D117" s="29"/>
      <c r="E117" s="133" t="s">
        <v>22</v>
      </c>
      <c r="F117" s="134"/>
      <c r="G117" s="47"/>
    </row>
    <row r="118" spans="1:7" ht="38.25" x14ac:dyDescent="0.25">
      <c r="A118" s="43" t="s">
        <v>238</v>
      </c>
      <c r="B118" s="44" t="s">
        <v>230</v>
      </c>
      <c r="C118" s="51" t="s">
        <v>239</v>
      </c>
      <c r="D118" s="29"/>
      <c r="E118" s="133" t="s">
        <v>22</v>
      </c>
      <c r="F118" s="134"/>
      <c r="G118" s="47"/>
    </row>
    <row r="119" spans="1:7" ht="38.25" x14ac:dyDescent="0.25">
      <c r="A119" s="43" t="s">
        <v>240</v>
      </c>
      <c r="B119" s="44" t="s">
        <v>230</v>
      </c>
      <c r="C119" s="51" t="s">
        <v>241</v>
      </c>
      <c r="D119" s="28"/>
      <c r="E119" s="131" t="s">
        <v>22</v>
      </c>
      <c r="F119" s="132"/>
      <c r="G119" s="47"/>
    </row>
    <row r="120" spans="1:7" ht="15.75" x14ac:dyDescent="0.25">
      <c r="A120" s="144" t="s">
        <v>242</v>
      </c>
      <c r="B120" s="145"/>
      <c r="C120" s="145"/>
      <c r="D120" s="145"/>
      <c r="E120" s="145"/>
      <c r="F120" s="146"/>
      <c r="G120" s="47"/>
    </row>
    <row r="121" spans="1:7" ht="38.25" x14ac:dyDescent="0.25">
      <c r="A121" s="43" t="s">
        <v>243</v>
      </c>
      <c r="B121" s="44" t="s">
        <v>244</v>
      </c>
      <c r="C121" s="51" t="s">
        <v>245</v>
      </c>
      <c r="D121" s="28"/>
      <c r="E121" s="131" t="s">
        <v>22</v>
      </c>
      <c r="F121" s="132"/>
      <c r="G121" s="47"/>
    </row>
    <row r="122" spans="1:7" ht="38.25" x14ac:dyDescent="0.25">
      <c r="A122" s="43" t="s">
        <v>246</v>
      </c>
      <c r="B122" s="44" t="s">
        <v>244</v>
      </c>
      <c r="C122" s="51" t="s">
        <v>247</v>
      </c>
      <c r="D122" s="28"/>
      <c r="E122" s="131" t="s">
        <v>22</v>
      </c>
      <c r="F122" s="132"/>
      <c r="G122" s="47"/>
    </row>
    <row r="123" spans="1:7" ht="15.75" x14ac:dyDescent="0.25">
      <c r="A123" s="144" t="s">
        <v>248</v>
      </c>
      <c r="B123" s="145"/>
      <c r="C123" s="145"/>
      <c r="D123" s="145"/>
      <c r="E123" s="145"/>
      <c r="F123" s="146"/>
      <c r="G123" s="47"/>
    </row>
    <row r="124" spans="1:7" ht="38.25" x14ac:dyDescent="0.25">
      <c r="A124" s="43" t="s">
        <v>249</v>
      </c>
      <c r="B124" s="44" t="s">
        <v>250</v>
      </c>
      <c r="C124" s="51" t="s">
        <v>251</v>
      </c>
      <c r="D124" s="29"/>
      <c r="E124" s="133" t="s">
        <v>22</v>
      </c>
      <c r="F124" s="134"/>
      <c r="G124" s="47"/>
    </row>
    <row r="125" spans="1:7" ht="38.25" x14ac:dyDescent="0.25">
      <c r="A125" s="43" t="s">
        <v>252</v>
      </c>
      <c r="B125" s="44" t="s">
        <v>250</v>
      </c>
      <c r="C125" s="51" t="s">
        <v>253</v>
      </c>
      <c r="D125" s="29"/>
      <c r="E125" s="133" t="s">
        <v>22</v>
      </c>
      <c r="F125" s="134"/>
      <c r="G125" s="47"/>
    </row>
    <row r="126" spans="1:7" ht="38.25" x14ac:dyDescent="0.25">
      <c r="A126" s="43" t="s">
        <v>254</v>
      </c>
      <c r="B126" s="44" t="s">
        <v>250</v>
      </c>
      <c r="C126" s="51" t="s">
        <v>255</v>
      </c>
      <c r="D126" s="28"/>
      <c r="E126" s="131" t="s">
        <v>22</v>
      </c>
      <c r="F126" s="132"/>
      <c r="G126" s="47"/>
    </row>
    <row r="127" spans="1:7" ht="51" x14ac:dyDescent="0.25">
      <c r="A127" s="43" t="s">
        <v>256</v>
      </c>
      <c r="B127" s="44" t="s">
        <v>250</v>
      </c>
      <c r="C127" s="51" t="s">
        <v>257</v>
      </c>
      <c r="D127" s="29"/>
      <c r="E127" s="133" t="s">
        <v>22</v>
      </c>
      <c r="F127" s="134"/>
      <c r="G127" s="47"/>
    </row>
    <row r="128" spans="1:7" ht="15.75" x14ac:dyDescent="0.25">
      <c r="A128" s="128" t="s">
        <v>258</v>
      </c>
      <c r="B128" s="129"/>
      <c r="C128" s="129"/>
      <c r="D128" s="129"/>
      <c r="E128" s="129"/>
      <c r="F128" s="130"/>
      <c r="G128" s="47"/>
    </row>
    <row r="129" spans="1:7" ht="38.25" x14ac:dyDescent="0.25">
      <c r="A129" s="43" t="s">
        <v>259</v>
      </c>
      <c r="B129" s="44" t="s">
        <v>260</v>
      </c>
      <c r="C129" s="51" t="s">
        <v>261</v>
      </c>
      <c r="D129" s="28"/>
      <c r="E129" s="131" t="s">
        <v>22</v>
      </c>
      <c r="F129" s="132"/>
      <c r="G129" s="47"/>
    </row>
    <row r="130" spans="1:7" ht="38.25" x14ac:dyDescent="0.25">
      <c r="A130" s="43" t="s">
        <v>262</v>
      </c>
      <c r="B130" s="44" t="s">
        <v>263</v>
      </c>
      <c r="C130" s="51" t="s">
        <v>264</v>
      </c>
      <c r="D130" s="28"/>
      <c r="E130" s="131" t="s">
        <v>22</v>
      </c>
      <c r="F130" s="132"/>
      <c r="G130" s="47"/>
    </row>
    <row r="131" spans="1:7" ht="38.25" x14ac:dyDescent="0.25">
      <c r="A131" s="43" t="s">
        <v>265</v>
      </c>
      <c r="B131" s="44" t="s">
        <v>266</v>
      </c>
      <c r="C131" s="51" t="s">
        <v>267</v>
      </c>
      <c r="D131" s="29"/>
      <c r="E131" s="133" t="s">
        <v>22</v>
      </c>
      <c r="F131" s="134"/>
      <c r="G131" s="47"/>
    </row>
    <row r="132" spans="1:7" ht="38.25" x14ac:dyDescent="0.25">
      <c r="A132" s="43" t="s">
        <v>268</v>
      </c>
      <c r="B132" s="44" t="s">
        <v>269</v>
      </c>
      <c r="C132" s="51" t="s">
        <v>270</v>
      </c>
      <c r="D132" s="29"/>
      <c r="E132" s="133" t="s">
        <v>22</v>
      </c>
      <c r="F132" s="134"/>
      <c r="G132" s="47"/>
    </row>
    <row r="133" spans="1:7" ht="38.25" x14ac:dyDescent="0.25">
      <c r="A133" s="43" t="s">
        <v>271</v>
      </c>
      <c r="B133" s="44" t="s">
        <v>269</v>
      </c>
      <c r="C133" s="51" t="s">
        <v>272</v>
      </c>
      <c r="D133" s="28"/>
      <c r="E133" s="131" t="s">
        <v>22</v>
      </c>
      <c r="F133" s="132"/>
      <c r="G133" s="47"/>
    </row>
    <row r="134" spans="1:7" ht="38.25" x14ac:dyDescent="0.25">
      <c r="A134" s="43" t="s">
        <v>273</v>
      </c>
      <c r="B134" s="44" t="s">
        <v>263</v>
      </c>
      <c r="C134" s="51" t="s">
        <v>274</v>
      </c>
      <c r="D134" s="28"/>
      <c r="E134" s="131" t="s">
        <v>22</v>
      </c>
      <c r="F134" s="132"/>
      <c r="G134" s="47"/>
    </row>
    <row r="135" spans="1:7" ht="38.25" x14ac:dyDescent="0.25">
      <c r="A135" s="43" t="s">
        <v>275</v>
      </c>
      <c r="B135" s="44" t="s">
        <v>276</v>
      </c>
      <c r="C135" s="51" t="s">
        <v>277</v>
      </c>
      <c r="D135" s="29"/>
      <c r="E135" s="133" t="s">
        <v>22</v>
      </c>
      <c r="F135" s="134"/>
      <c r="G135" s="47"/>
    </row>
    <row r="136" spans="1:7" ht="15.75" x14ac:dyDescent="0.25">
      <c r="A136" s="128" t="s">
        <v>278</v>
      </c>
      <c r="B136" s="129"/>
      <c r="C136" s="129"/>
      <c r="D136" s="129"/>
      <c r="E136" s="129"/>
      <c r="F136" s="130"/>
      <c r="G136" s="47"/>
    </row>
    <row r="137" spans="1:7" ht="38.25" x14ac:dyDescent="0.25">
      <c r="A137" s="43" t="s">
        <v>279</v>
      </c>
      <c r="B137" s="44" t="s">
        <v>280</v>
      </c>
      <c r="C137" s="51" t="s">
        <v>281</v>
      </c>
      <c r="D137" s="28"/>
      <c r="E137" s="131" t="s">
        <v>22</v>
      </c>
      <c r="F137" s="132"/>
      <c r="G137" s="47"/>
    </row>
    <row r="138" spans="1:7" ht="38.25" x14ac:dyDescent="0.25">
      <c r="A138" s="43" t="s">
        <v>282</v>
      </c>
      <c r="B138" s="44" t="s">
        <v>280</v>
      </c>
      <c r="C138" s="51" t="s">
        <v>283</v>
      </c>
      <c r="D138" s="28"/>
      <c r="E138" s="131" t="s">
        <v>22</v>
      </c>
      <c r="F138" s="132"/>
      <c r="G138" s="47"/>
    </row>
    <row r="139" spans="1:7" ht="15.75" x14ac:dyDescent="0.25">
      <c r="A139" s="141"/>
      <c r="B139" s="142"/>
      <c r="C139" s="142"/>
      <c r="D139" s="142"/>
      <c r="E139" s="142"/>
      <c r="F139" s="143"/>
      <c r="G139" s="47"/>
    </row>
    <row r="140" spans="1:7" ht="15.75" x14ac:dyDescent="0.25">
      <c r="A140" s="138" t="s">
        <v>284</v>
      </c>
      <c r="B140" s="139"/>
      <c r="C140" s="139"/>
      <c r="D140" s="139"/>
      <c r="E140" s="139"/>
      <c r="F140" s="140"/>
      <c r="G140" s="47"/>
    </row>
    <row r="141" spans="1:7" x14ac:dyDescent="0.25">
      <c r="A141" s="135" t="s">
        <v>285</v>
      </c>
      <c r="B141" s="136"/>
      <c r="C141" s="136"/>
      <c r="D141" s="136"/>
      <c r="E141" s="136"/>
      <c r="F141" s="137"/>
    </row>
    <row r="142" spans="1:7" ht="241.5" customHeight="1" x14ac:dyDescent="0.25">
      <c r="A142" s="54" t="s">
        <v>286</v>
      </c>
      <c r="B142" s="55" t="s">
        <v>287</v>
      </c>
      <c r="C142" s="56" t="s">
        <v>288</v>
      </c>
      <c r="D142" s="26"/>
      <c r="E142" s="33">
        <v>0.06</v>
      </c>
      <c r="F142" s="1">
        <v>60</v>
      </c>
    </row>
    <row r="143" spans="1:7" ht="302.25" customHeight="1" x14ac:dyDescent="0.25">
      <c r="A143" s="54" t="s">
        <v>289</v>
      </c>
      <c r="B143" s="57" t="s">
        <v>290</v>
      </c>
      <c r="C143" s="58" t="s">
        <v>291</v>
      </c>
      <c r="D143" s="27"/>
      <c r="E143" s="31">
        <v>0.02</v>
      </c>
      <c r="F143" s="2">
        <v>20</v>
      </c>
    </row>
    <row r="144" spans="1:7" ht="15.75" x14ac:dyDescent="0.25">
      <c r="A144" s="125" t="s">
        <v>292</v>
      </c>
      <c r="B144" s="126"/>
      <c r="C144" s="126"/>
      <c r="D144" s="126"/>
      <c r="E144" s="126"/>
      <c r="F144" s="127"/>
      <c r="G144" s="47"/>
    </row>
    <row r="145" spans="1:7" ht="198" customHeight="1" x14ac:dyDescent="0.25">
      <c r="A145" s="59" t="s">
        <v>293</v>
      </c>
      <c r="B145" s="44" t="s">
        <v>118</v>
      </c>
      <c r="C145" s="60" t="s">
        <v>294</v>
      </c>
      <c r="D145" s="28"/>
      <c r="E145" s="32">
        <v>0.03</v>
      </c>
      <c r="F145" s="2">
        <v>30</v>
      </c>
      <c r="G145" s="47"/>
    </row>
    <row r="146" spans="1:7" ht="63.75" x14ac:dyDescent="0.25">
      <c r="A146" s="59" t="s">
        <v>295</v>
      </c>
      <c r="B146" s="44" t="s">
        <v>37</v>
      </c>
      <c r="C146" s="60" t="s">
        <v>296</v>
      </c>
      <c r="D146" s="28"/>
      <c r="E146" s="32">
        <v>0.02</v>
      </c>
      <c r="F146" s="2">
        <v>20</v>
      </c>
      <c r="G146" s="47"/>
    </row>
    <row r="147" spans="1:7" ht="274.5" customHeight="1" x14ac:dyDescent="0.25">
      <c r="A147" s="59" t="s">
        <v>297</v>
      </c>
      <c r="B147" s="44" t="s">
        <v>298</v>
      </c>
      <c r="C147" s="61" t="s">
        <v>299</v>
      </c>
      <c r="D147" s="28"/>
      <c r="E147" s="32">
        <v>0.08</v>
      </c>
      <c r="F147" s="2">
        <v>80</v>
      </c>
      <c r="G147" s="47"/>
    </row>
    <row r="148" spans="1:7" ht="63.75" x14ac:dyDescent="0.25">
      <c r="A148" s="59" t="s">
        <v>300</v>
      </c>
      <c r="B148" s="44" t="s">
        <v>48</v>
      </c>
      <c r="C148" s="53" t="s">
        <v>301</v>
      </c>
      <c r="D148" s="28"/>
      <c r="E148" s="32">
        <v>5.0000000000000001E-3</v>
      </c>
      <c r="F148" s="2">
        <v>5</v>
      </c>
      <c r="G148" s="47"/>
    </row>
    <row r="149" spans="1:7" ht="63.75" x14ac:dyDescent="0.25">
      <c r="A149" s="59" t="s">
        <v>302</v>
      </c>
      <c r="B149" s="44" t="s">
        <v>48</v>
      </c>
      <c r="C149" s="62" t="s">
        <v>303</v>
      </c>
      <c r="D149" s="29"/>
      <c r="E149" s="32">
        <v>5.0000000000000001E-3</v>
      </c>
      <c r="F149" s="2">
        <v>5</v>
      </c>
      <c r="G149" s="47"/>
    </row>
    <row r="150" spans="1:7" ht="72.75" customHeight="1" x14ac:dyDescent="0.25">
      <c r="A150" s="59" t="s">
        <v>304</v>
      </c>
      <c r="B150" s="44" t="s">
        <v>48</v>
      </c>
      <c r="C150" s="53" t="s">
        <v>305</v>
      </c>
      <c r="D150" s="28"/>
      <c r="E150" s="32">
        <v>0.01</v>
      </c>
      <c r="F150" s="2">
        <v>10</v>
      </c>
    </row>
    <row r="151" spans="1:7" ht="63.75" x14ac:dyDescent="0.25">
      <c r="A151" s="59" t="s">
        <v>306</v>
      </c>
      <c r="B151" s="44" t="s">
        <v>48</v>
      </c>
      <c r="C151" s="53" t="s">
        <v>307</v>
      </c>
      <c r="D151" s="28"/>
      <c r="E151" s="32">
        <v>5.0000000000000001E-3</v>
      </c>
      <c r="F151" s="2">
        <v>5</v>
      </c>
      <c r="G151" s="47"/>
    </row>
    <row r="152" spans="1:7" ht="70.5" customHeight="1" x14ac:dyDescent="0.25">
      <c r="A152" s="59" t="s">
        <v>308</v>
      </c>
      <c r="B152" s="44" t="s">
        <v>56</v>
      </c>
      <c r="C152" s="53" t="s">
        <v>309</v>
      </c>
      <c r="D152" s="29"/>
      <c r="E152" s="31">
        <v>0.01</v>
      </c>
      <c r="F152" s="2">
        <v>10</v>
      </c>
      <c r="G152" s="47"/>
    </row>
    <row r="153" spans="1:7" ht="223.5" customHeight="1" x14ac:dyDescent="0.25">
      <c r="A153" s="59" t="s">
        <v>310</v>
      </c>
      <c r="B153" s="44" t="s">
        <v>168</v>
      </c>
      <c r="C153" s="53" t="s">
        <v>311</v>
      </c>
      <c r="D153" s="29"/>
      <c r="E153" s="32">
        <v>0.08</v>
      </c>
      <c r="F153" s="2">
        <v>80</v>
      </c>
      <c r="G153" s="47"/>
    </row>
    <row r="154" spans="1:7" ht="15.75" customHeight="1" x14ac:dyDescent="0.25">
      <c r="A154" s="125" t="s">
        <v>312</v>
      </c>
      <c r="B154" s="126"/>
      <c r="C154" s="126"/>
      <c r="D154" s="126"/>
      <c r="E154" s="126"/>
      <c r="F154" s="127"/>
      <c r="G154" s="47"/>
    </row>
    <row r="155" spans="1:7" ht="63.75" customHeight="1" x14ac:dyDescent="0.25">
      <c r="A155" s="59" t="s">
        <v>313</v>
      </c>
      <c r="B155" s="44" t="s">
        <v>91</v>
      </c>
      <c r="C155" s="53" t="s">
        <v>314</v>
      </c>
      <c r="D155" s="28"/>
      <c r="E155" s="31">
        <v>0.01</v>
      </c>
      <c r="F155" s="2">
        <v>10</v>
      </c>
      <c r="G155" s="47"/>
    </row>
    <row r="156" spans="1:7" ht="63.75" customHeight="1" x14ac:dyDescent="0.25">
      <c r="A156" s="59" t="s">
        <v>315</v>
      </c>
      <c r="B156" s="44" t="s">
        <v>112</v>
      </c>
      <c r="C156" s="53" t="s">
        <v>316</v>
      </c>
      <c r="D156" s="28"/>
      <c r="E156" s="31">
        <v>5.0000000000000001E-3</v>
      </c>
      <c r="F156" s="2">
        <v>5</v>
      </c>
      <c r="G156" s="47"/>
    </row>
    <row r="157" spans="1:7" ht="63.75" customHeight="1" x14ac:dyDescent="0.25">
      <c r="A157" s="59" t="s">
        <v>317</v>
      </c>
      <c r="B157" s="44" t="s">
        <v>318</v>
      </c>
      <c r="C157" s="53" t="s">
        <v>319</v>
      </c>
      <c r="D157" s="28"/>
      <c r="E157" s="31">
        <v>0.01</v>
      </c>
      <c r="F157" s="2">
        <v>10</v>
      </c>
      <c r="G157" s="47"/>
    </row>
    <row r="158" spans="1:7" ht="63.75" customHeight="1" x14ac:dyDescent="0.25">
      <c r="A158" s="59" t="s">
        <v>320</v>
      </c>
      <c r="B158" s="44" t="s">
        <v>318</v>
      </c>
      <c r="C158" s="53" t="s">
        <v>321</v>
      </c>
      <c r="D158" s="28"/>
      <c r="E158" s="31">
        <v>0.01</v>
      </c>
      <c r="F158" s="2">
        <v>10</v>
      </c>
      <c r="G158" s="47"/>
    </row>
    <row r="159" spans="1:7" ht="63.75" customHeight="1" x14ac:dyDescent="0.25">
      <c r="A159" s="59" t="s">
        <v>424</v>
      </c>
      <c r="B159" s="44" t="s">
        <v>118</v>
      </c>
      <c r="C159" s="53" t="s">
        <v>323</v>
      </c>
      <c r="D159" s="28"/>
      <c r="E159" s="31">
        <v>0.02</v>
      </c>
      <c r="F159" s="2">
        <v>20</v>
      </c>
      <c r="G159" s="47"/>
    </row>
    <row r="160" spans="1:7" ht="63.75" customHeight="1" x14ac:dyDescent="0.25">
      <c r="A160" s="59" t="s">
        <v>322</v>
      </c>
      <c r="B160" s="44" t="s">
        <v>118</v>
      </c>
      <c r="C160" s="51" t="s">
        <v>325</v>
      </c>
      <c r="D160" s="28"/>
      <c r="E160" s="31">
        <v>0.02</v>
      </c>
      <c r="F160" s="2">
        <v>20</v>
      </c>
      <c r="G160" s="47"/>
    </row>
    <row r="161" spans="1:7" ht="63.75" customHeight="1" x14ac:dyDescent="0.25">
      <c r="A161" s="59" t="s">
        <v>324</v>
      </c>
      <c r="B161" s="44" t="s">
        <v>118</v>
      </c>
      <c r="C161" s="53" t="s">
        <v>327</v>
      </c>
      <c r="D161" s="28"/>
      <c r="E161" s="31">
        <v>0.02</v>
      </c>
      <c r="F161" s="2">
        <v>20</v>
      </c>
      <c r="G161" s="47"/>
    </row>
    <row r="162" spans="1:7" ht="63.75" customHeight="1" x14ac:dyDescent="0.25">
      <c r="A162" s="59" t="s">
        <v>326</v>
      </c>
      <c r="B162" s="44" t="s">
        <v>168</v>
      </c>
      <c r="C162" s="53" t="s">
        <v>329</v>
      </c>
      <c r="D162" s="28"/>
      <c r="E162" s="31">
        <v>0.04</v>
      </c>
      <c r="F162" s="2">
        <v>40</v>
      </c>
      <c r="G162" s="47"/>
    </row>
    <row r="163" spans="1:7" ht="71.25" customHeight="1" x14ac:dyDescent="0.25">
      <c r="A163" s="59" t="s">
        <v>328</v>
      </c>
      <c r="B163" s="44" t="s">
        <v>168</v>
      </c>
      <c r="C163" s="53" t="s">
        <v>331</v>
      </c>
      <c r="D163" s="28"/>
      <c r="E163" s="32">
        <v>0.04</v>
      </c>
      <c r="F163" s="2">
        <v>40</v>
      </c>
      <c r="G163" s="63"/>
    </row>
    <row r="164" spans="1:7" s="64" customFormat="1" ht="63.75" customHeight="1" x14ac:dyDescent="0.25">
      <c r="A164" s="59" t="s">
        <v>330</v>
      </c>
      <c r="B164" s="44" t="s">
        <v>178</v>
      </c>
      <c r="C164" s="53" t="s">
        <v>333</v>
      </c>
      <c r="D164" s="28"/>
      <c r="E164" s="31">
        <v>0.01</v>
      </c>
      <c r="F164" s="2">
        <v>10</v>
      </c>
      <c r="G164" s="34"/>
    </row>
    <row r="165" spans="1:7" s="64" customFormat="1" ht="75" customHeight="1" x14ac:dyDescent="0.25">
      <c r="A165" s="59" t="s">
        <v>332</v>
      </c>
      <c r="B165" s="44" t="s">
        <v>334</v>
      </c>
      <c r="C165" s="53" t="s">
        <v>335</v>
      </c>
      <c r="D165" s="28"/>
      <c r="E165" s="31">
        <v>0.01</v>
      </c>
      <c r="F165" s="2">
        <v>10</v>
      </c>
      <c r="G165" s="34"/>
    </row>
    <row r="166" spans="1:7" ht="71.25" customHeight="1" x14ac:dyDescent="0.25">
      <c r="A166" s="59" t="s">
        <v>336</v>
      </c>
      <c r="B166" s="44" t="s">
        <v>244</v>
      </c>
      <c r="C166" s="53" t="s">
        <v>337</v>
      </c>
      <c r="D166" s="28"/>
      <c r="E166" s="31">
        <v>5.0000000000000001E-3</v>
      </c>
      <c r="F166" s="2">
        <v>5</v>
      </c>
      <c r="G166" s="47"/>
    </row>
    <row r="167" spans="1:7" ht="85.5" customHeight="1" x14ac:dyDescent="0.25">
      <c r="A167" s="59" t="s">
        <v>338</v>
      </c>
      <c r="B167" s="44" t="s">
        <v>250</v>
      </c>
      <c r="C167" s="53" t="s">
        <v>339</v>
      </c>
      <c r="D167" s="29"/>
      <c r="E167" s="31">
        <v>0.01</v>
      </c>
      <c r="F167" s="2">
        <v>10</v>
      </c>
    </row>
    <row r="168" spans="1:7" ht="63.75" customHeight="1" x14ac:dyDescent="0.25">
      <c r="A168" s="59" t="s">
        <v>423</v>
      </c>
      <c r="B168" s="44" t="s">
        <v>269</v>
      </c>
      <c r="C168" s="53" t="s">
        <v>340</v>
      </c>
      <c r="D168" s="29"/>
      <c r="E168" s="31">
        <v>5.0000000000000001E-3</v>
      </c>
      <c r="F168" s="2">
        <v>5</v>
      </c>
    </row>
    <row r="169" spans="1:7" ht="15" customHeight="1" x14ac:dyDescent="0.25">
      <c r="A169" s="125" t="s">
        <v>341</v>
      </c>
      <c r="B169" s="126"/>
      <c r="C169" s="126"/>
      <c r="D169" s="126"/>
      <c r="E169" s="126"/>
      <c r="F169" s="127"/>
    </row>
    <row r="170" spans="1:7" ht="305.25" customHeight="1" x14ac:dyDescent="0.25">
      <c r="A170" s="59" t="s">
        <v>342</v>
      </c>
      <c r="B170" s="65" t="s">
        <v>343</v>
      </c>
      <c r="C170" s="58" t="s">
        <v>421</v>
      </c>
      <c r="D170" s="27"/>
      <c r="E170" s="31">
        <v>0.03</v>
      </c>
      <c r="F170" s="2">
        <v>30</v>
      </c>
    </row>
    <row r="171" spans="1:7" ht="298.5" customHeight="1" x14ac:dyDescent="0.25">
      <c r="A171" s="59" t="s">
        <v>344</v>
      </c>
      <c r="B171" s="65" t="s">
        <v>345</v>
      </c>
      <c r="C171" s="66" t="s">
        <v>420</v>
      </c>
      <c r="D171" s="27"/>
      <c r="E171" s="31">
        <v>0.03</v>
      </c>
      <c r="F171" s="2">
        <v>30</v>
      </c>
      <c r="G171" s="47"/>
    </row>
    <row r="172" spans="1:7" ht="267.75" customHeight="1" x14ac:dyDescent="0.25">
      <c r="A172" s="59" t="s">
        <v>346</v>
      </c>
      <c r="B172" s="67" t="s">
        <v>347</v>
      </c>
      <c r="C172" s="58" t="s">
        <v>419</v>
      </c>
      <c r="D172" s="27"/>
      <c r="E172" s="31">
        <v>0.03</v>
      </c>
      <c r="F172" s="2">
        <v>30</v>
      </c>
      <c r="G172" s="47"/>
    </row>
    <row r="173" spans="1:7" ht="267.75" customHeight="1" x14ac:dyDescent="0.25">
      <c r="A173" s="59" t="s">
        <v>348</v>
      </c>
      <c r="B173" s="67" t="s">
        <v>349</v>
      </c>
      <c r="C173" s="58" t="s">
        <v>422</v>
      </c>
      <c r="D173" s="27"/>
      <c r="E173" s="31">
        <v>0.06</v>
      </c>
      <c r="F173" s="2">
        <v>60</v>
      </c>
      <c r="G173" s="47"/>
    </row>
    <row r="174" spans="1:7" ht="15" customHeight="1" x14ac:dyDescent="0.25">
      <c r="A174" s="125" t="s">
        <v>350</v>
      </c>
      <c r="B174" s="126"/>
      <c r="C174" s="126"/>
      <c r="D174" s="126"/>
      <c r="E174" s="126"/>
      <c r="F174" s="127"/>
    </row>
    <row r="175" spans="1:7" ht="229.5" customHeight="1" x14ac:dyDescent="0.25">
      <c r="A175" s="59" t="s">
        <v>351</v>
      </c>
      <c r="B175" s="68" t="s">
        <v>352</v>
      </c>
      <c r="C175" s="69" t="s">
        <v>353</v>
      </c>
      <c r="D175" s="27"/>
      <c r="E175" s="31">
        <v>0.08</v>
      </c>
      <c r="F175" s="2">
        <v>80</v>
      </c>
    </row>
    <row r="176" spans="1:7" ht="144.75" customHeight="1" x14ac:dyDescent="0.25">
      <c r="A176" s="59" t="s">
        <v>354</v>
      </c>
      <c r="B176" s="68" t="s">
        <v>355</v>
      </c>
      <c r="C176" s="58" t="s">
        <v>356</v>
      </c>
      <c r="D176" s="27"/>
      <c r="E176" s="31">
        <v>0.02</v>
      </c>
      <c r="F176" s="2">
        <v>20</v>
      </c>
      <c r="G176" s="47"/>
    </row>
    <row r="177" spans="1:7" ht="169.5" customHeight="1" x14ac:dyDescent="0.25">
      <c r="A177" s="59" t="s">
        <v>357</v>
      </c>
      <c r="B177" s="68" t="s">
        <v>358</v>
      </c>
      <c r="C177" s="58" t="s">
        <v>359</v>
      </c>
      <c r="D177" s="27"/>
      <c r="E177" s="31">
        <v>0.03</v>
      </c>
      <c r="F177" s="2">
        <v>30</v>
      </c>
      <c r="G177" s="47"/>
    </row>
    <row r="178" spans="1:7" ht="15" customHeight="1" x14ac:dyDescent="0.25">
      <c r="A178" s="125" t="s">
        <v>360</v>
      </c>
      <c r="B178" s="126"/>
      <c r="C178" s="126"/>
      <c r="D178" s="126"/>
      <c r="E178" s="126"/>
      <c r="F178" s="127"/>
    </row>
    <row r="179" spans="1:7" ht="242.25" customHeight="1" x14ac:dyDescent="0.25">
      <c r="A179" s="59" t="s">
        <v>361</v>
      </c>
      <c r="B179" s="65" t="s">
        <v>362</v>
      </c>
      <c r="C179" s="70" t="s">
        <v>416</v>
      </c>
      <c r="D179" s="27"/>
      <c r="E179" s="31">
        <v>0.04</v>
      </c>
      <c r="F179" s="2">
        <v>40</v>
      </c>
    </row>
    <row r="180" spans="1:7" ht="382.5" customHeight="1" x14ac:dyDescent="0.25">
      <c r="A180" s="59" t="s">
        <v>363</v>
      </c>
      <c r="B180" s="65" t="s">
        <v>364</v>
      </c>
      <c r="C180" s="71" t="s">
        <v>365</v>
      </c>
      <c r="D180" s="27"/>
      <c r="E180" s="31">
        <v>0.06</v>
      </c>
      <c r="F180" s="2">
        <v>60</v>
      </c>
      <c r="G180" s="47"/>
    </row>
    <row r="181" spans="1:7" ht="255" customHeight="1" x14ac:dyDescent="0.25">
      <c r="A181" s="59" t="s">
        <v>366</v>
      </c>
      <c r="B181" s="67" t="s">
        <v>367</v>
      </c>
      <c r="C181" s="58" t="s">
        <v>417</v>
      </c>
      <c r="D181" s="27"/>
      <c r="E181" s="31">
        <v>0.04</v>
      </c>
      <c r="F181" s="2">
        <v>40</v>
      </c>
      <c r="G181" s="47"/>
    </row>
    <row r="182" spans="1:7" ht="382.5" x14ac:dyDescent="0.25">
      <c r="A182" s="59" t="s">
        <v>368</v>
      </c>
      <c r="B182" s="67" t="s">
        <v>369</v>
      </c>
      <c r="C182" s="58" t="s">
        <v>418</v>
      </c>
      <c r="D182" s="27"/>
      <c r="E182" s="31">
        <v>0.04</v>
      </c>
      <c r="F182" s="2">
        <v>40</v>
      </c>
      <c r="G182" s="47"/>
    </row>
    <row r="183" spans="1:7" ht="15.75" x14ac:dyDescent="0.25">
      <c r="A183" s="122" t="s">
        <v>370</v>
      </c>
      <c r="B183" s="123"/>
      <c r="C183" s="123"/>
      <c r="D183" s="124"/>
      <c r="E183" s="72">
        <f>SUM(E142:E182)</f>
        <v>1.0000000000000002</v>
      </c>
      <c r="F183" s="73">
        <f>SUM(F142:F182)</f>
        <v>1000</v>
      </c>
      <c r="G183" s="47"/>
    </row>
    <row r="184" spans="1:7" ht="15.75" x14ac:dyDescent="0.25">
      <c r="A184" s="74"/>
      <c r="B184" s="74"/>
      <c r="C184" s="74"/>
      <c r="D184" s="74"/>
      <c r="E184" s="74"/>
      <c r="F184" s="74"/>
      <c r="G184" s="63"/>
    </row>
  </sheetData>
  <sheetProtection algorithmName="SHA-512" hashValue="i+yLcflMR5laf1gkpdFqMi6bEWgIMU/Lm+x10MCrxUjPnPtIKCYj4+M50NLDgxJliPUxt8q3b15C6A8NcPe1Qw==" saltValue="QnBwjgGA80pbdoQNNbv7aQ==" spinCount="100000" sheet="1" objects="1" scenarios="1"/>
  <mergeCells count="147">
    <mergeCell ref="E20:F20"/>
    <mergeCell ref="E13:F13"/>
    <mergeCell ref="E14:F14"/>
    <mergeCell ref="E15:F15"/>
    <mergeCell ref="A16:F16"/>
    <mergeCell ref="E17:F17"/>
    <mergeCell ref="E18:F18"/>
    <mergeCell ref="E19:F19"/>
    <mergeCell ref="A44:F44"/>
    <mergeCell ref="A1:F1"/>
    <mergeCell ref="A2:B2"/>
    <mergeCell ref="A3:F3"/>
    <mergeCell ref="E5:F5"/>
    <mergeCell ref="E7:F7"/>
    <mergeCell ref="E6:F6"/>
    <mergeCell ref="E4:F4"/>
    <mergeCell ref="E12:F12"/>
    <mergeCell ref="E10:F10"/>
    <mergeCell ref="A8:F8"/>
    <mergeCell ref="E11:F11"/>
    <mergeCell ref="E9:F9"/>
    <mergeCell ref="E114:F114"/>
    <mergeCell ref="E115:F115"/>
    <mergeCell ref="E116:F116"/>
    <mergeCell ref="E42:F42"/>
    <mergeCell ref="E38:F38"/>
    <mergeCell ref="E34:F34"/>
    <mergeCell ref="A26:F26"/>
    <mergeCell ref="E40:F40"/>
    <mergeCell ref="A21:F21"/>
    <mergeCell ref="A22:F22"/>
    <mergeCell ref="E23:F23"/>
    <mergeCell ref="E24:F24"/>
    <mergeCell ref="E25:F25"/>
    <mergeCell ref="E33:F33"/>
    <mergeCell ref="E35:F35"/>
    <mergeCell ref="E63:F63"/>
    <mergeCell ref="E64:F64"/>
    <mergeCell ref="E27:F27"/>
    <mergeCell ref="E28:F28"/>
    <mergeCell ref="E29:F29"/>
    <mergeCell ref="E30:F30"/>
    <mergeCell ref="E31:F31"/>
    <mergeCell ref="E32:F32"/>
    <mergeCell ref="A43:F43"/>
    <mergeCell ref="E125:F125"/>
    <mergeCell ref="E126:F126"/>
    <mergeCell ref="E127:F127"/>
    <mergeCell ref="E117:F117"/>
    <mergeCell ref="E118:F118"/>
    <mergeCell ref="E124:F124"/>
    <mergeCell ref="E121:F121"/>
    <mergeCell ref="E122:F122"/>
    <mergeCell ref="E119:F119"/>
    <mergeCell ref="A120:F120"/>
    <mergeCell ref="A123:F123"/>
    <mergeCell ref="E53:F53"/>
    <mergeCell ref="E39:F39"/>
    <mergeCell ref="E36:F36"/>
    <mergeCell ref="E37:F37"/>
    <mergeCell ref="E41:F41"/>
    <mergeCell ref="E62:F62"/>
    <mergeCell ref="A57:F57"/>
    <mergeCell ref="E67:F67"/>
    <mergeCell ref="E49:F49"/>
    <mergeCell ref="E50:F50"/>
    <mergeCell ref="E51:F51"/>
    <mergeCell ref="E52:F52"/>
    <mergeCell ref="E45:F45"/>
    <mergeCell ref="E46:F46"/>
    <mergeCell ref="E47:F47"/>
    <mergeCell ref="E48:F48"/>
    <mergeCell ref="E68:F68"/>
    <mergeCell ref="E69:F69"/>
    <mergeCell ref="A82:F82"/>
    <mergeCell ref="A54:F54"/>
    <mergeCell ref="E55:F55"/>
    <mergeCell ref="E56:F56"/>
    <mergeCell ref="E65:F65"/>
    <mergeCell ref="E66:F66"/>
    <mergeCell ref="E70:F70"/>
    <mergeCell ref="E58:F58"/>
    <mergeCell ref="E59:F59"/>
    <mergeCell ref="E60:F60"/>
    <mergeCell ref="E61:F61"/>
    <mergeCell ref="E80:F80"/>
    <mergeCell ref="E81:F81"/>
    <mergeCell ref="A71:F71"/>
    <mergeCell ref="E72:F72"/>
    <mergeCell ref="E73:F73"/>
    <mergeCell ref="E74:F74"/>
    <mergeCell ref="E75:F75"/>
    <mergeCell ref="E76:F76"/>
    <mergeCell ref="E77:F77"/>
    <mergeCell ref="E78:F78"/>
    <mergeCell ref="E79:F79"/>
    <mergeCell ref="A87:F87"/>
    <mergeCell ref="E88:F88"/>
    <mergeCell ref="E89:F89"/>
    <mergeCell ref="E90:F90"/>
    <mergeCell ref="E91:F91"/>
    <mergeCell ref="E92:F92"/>
    <mergeCell ref="E93:F93"/>
    <mergeCell ref="E83:F83"/>
    <mergeCell ref="E84:F84"/>
    <mergeCell ref="E85:F85"/>
    <mergeCell ref="E86:F86"/>
    <mergeCell ref="A99:F99"/>
    <mergeCell ref="E100:F100"/>
    <mergeCell ref="E101:F101"/>
    <mergeCell ref="E102:F102"/>
    <mergeCell ref="E98:F98"/>
    <mergeCell ref="E94:F94"/>
    <mergeCell ref="E95:F95"/>
    <mergeCell ref="E96:F96"/>
    <mergeCell ref="E97:F97"/>
    <mergeCell ref="E110:F110"/>
    <mergeCell ref="A113:F113"/>
    <mergeCell ref="E107:F107"/>
    <mergeCell ref="E108:F108"/>
    <mergeCell ref="E109:F109"/>
    <mergeCell ref="E112:F112"/>
    <mergeCell ref="E103:F103"/>
    <mergeCell ref="E104:F104"/>
    <mergeCell ref="E105:F105"/>
    <mergeCell ref="E106:F106"/>
    <mergeCell ref="E111:F111"/>
    <mergeCell ref="A183:D183"/>
    <mergeCell ref="A174:F174"/>
    <mergeCell ref="A144:F144"/>
    <mergeCell ref="A154:F154"/>
    <mergeCell ref="A169:F169"/>
    <mergeCell ref="A178:F178"/>
    <mergeCell ref="A128:F128"/>
    <mergeCell ref="E129:F129"/>
    <mergeCell ref="E130:F130"/>
    <mergeCell ref="E131:F131"/>
    <mergeCell ref="E132:F132"/>
    <mergeCell ref="E133:F133"/>
    <mergeCell ref="E134:F134"/>
    <mergeCell ref="E135:F135"/>
    <mergeCell ref="A141:F141"/>
    <mergeCell ref="A140:F140"/>
    <mergeCell ref="A139:F139"/>
    <mergeCell ref="A136:F136"/>
    <mergeCell ref="E137:F137"/>
    <mergeCell ref="E138:F138"/>
  </mergeCells>
  <phoneticPr fontId="25" type="noConversion"/>
  <conditionalFormatting sqref="C11:C15 C17:C20 C23:C25 C27:C42 C45:C53 C55:C56 C58:C70 C72:C81 C83:C86 C88:C98 C100:C112 C114:C119 C121:C122 C124:C127 C129:C135 C137:C138 C145:C151 C167:C182">
    <cfRule type="expression" dxfId="3" priority="16">
      <formula>#REF!="K.O."</formula>
    </cfRule>
  </conditionalFormatting>
  <conditionalFormatting sqref="C152:C153">
    <cfRule type="expression" dxfId="2" priority="13">
      <formula>#REF!="K.O."</formula>
    </cfRule>
  </conditionalFormatting>
  <conditionalFormatting sqref="C155:C158">
    <cfRule type="expression" dxfId="1" priority="6">
      <formula>#REF!="K.O."</formula>
    </cfRule>
  </conditionalFormatting>
  <conditionalFormatting sqref="C159:C166">
    <cfRule type="expression" dxfId="0" priority="2">
      <formula>#REF!="K.O."</formula>
    </cfRule>
  </conditionalFormatting>
  <pageMargins left="0.70866141732283472" right="0.70866141732283472" top="0.78740157480314965" bottom="0.78740157480314965" header="0.31496062992125984" footer="0.31496062992125984"/>
  <pageSetup paperSize="8" orientation="landscape" horizontalDpi="4294967295" verticalDpi="4294967295" r:id="rId1"/>
  <headerFooter>
    <oddFooter>&amp;L&amp;"Arial,Fett"Leistungsblatt Allgemein&amp;R&amp;"Arial,Fett"Seite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9EA3-7844-4C46-ABBB-C06E89A0486A}">
  <dimension ref="A1:F13"/>
  <sheetViews>
    <sheetView tabSelected="1" zoomScaleNormal="100" workbookViewId="0">
      <pane ySplit="1" topLeftCell="A2" activePane="bottomLeft" state="frozen"/>
      <selection pane="bottomLeft" activeCell="C16" sqref="C16"/>
    </sheetView>
  </sheetViews>
  <sheetFormatPr baseColWidth="10" defaultColWidth="11.42578125" defaultRowHeight="12.75" x14ac:dyDescent="0.2"/>
  <cols>
    <col min="1" max="1" width="7.5703125" style="11" bestFit="1" customWidth="1"/>
    <col min="2" max="2" width="48.28515625" style="11" customWidth="1"/>
    <col min="3" max="3" width="75.5703125" style="11" customWidth="1"/>
    <col min="4" max="4" width="20.7109375" style="11" customWidth="1"/>
    <col min="5" max="6" width="25.7109375" style="11" customWidth="1"/>
    <col min="7" max="16384" width="11.42578125" style="11"/>
  </cols>
  <sheetData>
    <row r="1" spans="1:6" ht="55.5" customHeight="1" x14ac:dyDescent="0.2">
      <c r="A1" s="161" t="s">
        <v>371</v>
      </c>
      <c r="B1" s="162"/>
      <c r="C1" s="162"/>
      <c r="D1" s="162"/>
      <c r="E1" s="162"/>
      <c r="F1" s="163"/>
    </row>
    <row r="2" spans="1:6" ht="18" x14ac:dyDescent="0.2">
      <c r="A2" s="156" t="s">
        <v>372</v>
      </c>
      <c r="B2" s="157"/>
      <c r="C2" s="157"/>
      <c r="D2" s="157"/>
      <c r="E2" s="157"/>
      <c r="F2" s="157"/>
    </row>
    <row r="3" spans="1:6" ht="54.75" customHeight="1" x14ac:dyDescent="0.2">
      <c r="A3" s="75" t="s">
        <v>373</v>
      </c>
      <c r="B3" s="158" t="s">
        <v>374</v>
      </c>
      <c r="C3" s="159"/>
      <c r="D3" s="159"/>
      <c r="E3" s="159"/>
      <c r="F3" s="160"/>
    </row>
    <row r="4" spans="1:6" ht="64.5" thickBot="1" x14ac:dyDescent="0.25">
      <c r="A4" s="76">
        <v>1</v>
      </c>
      <c r="B4" s="77" t="s">
        <v>375</v>
      </c>
      <c r="C4" s="78" t="s">
        <v>376</v>
      </c>
      <c r="D4" s="79" t="s">
        <v>377</v>
      </c>
      <c r="E4" s="79" t="s">
        <v>378</v>
      </c>
      <c r="F4" s="80" t="s">
        <v>379</v>
      </c>
    </row>
    <row r="5" spans="1:6" ht="83.25" x14ac:dyDescent="0.2">
      <c r="A5" s="81" t="s">
        <v>380</v>
      </c>
      <c r="B5" s="82" t="s">
        <v>381</v>
      </c>
      <c r="C5" s="18"/>
      <c r="D5" s="83">
        <v>140</v>
      </c>
      <c r="E5" s="19"/>
      <c r="F5" s="20">
        <f>D5*E5</f>
        <v>0</v>
      </c>
    </row>
    <row r="6" spans="1:6" ht="6.6" customHeight="1" x14ac:dyDescent="0.2">
      <c r="A6" s="84"/>
      <c r="B6" s="85"/>
      <c r="C6" s="85"/>
      <c r="D6" s="86"/>
      <c r="E6" s="86"/>
      <c r="F6" s="21"/>
    </row>
    <row r="7" spans="1:6" ht="18" x14ac:dyDescent="0.2">
      <c r="A7" s="156" t="s">
        <v>382</v>
      </c>
      <c r="B7" s="157"/>
      <c r="C7" s="157"/>
      <c r="D7" s="157"/>
      <c r="E7" s="157"/>
      <c r="F7" s="157"/>
    </row>
    <row r="8" spans="1:6" ht="42.75" customHeight="1" x14ac:dyDescent="0.2">
      <c r="A8" s="87" t="s">
        <v>373</v>
      </c>
      <c r="B8" s="87" t="s">
        <v>383</v>
      </c>
      <c r="C8" s="88" t="s">
        <v>384</v>
      </c>
      <c r="D8" s="89" t="s">
        <v>385</v>
      </c>
      <c r="E8" s="22" t="s">
        <v>386</v>
      </c>
      <c r="F8" s="23" t="s">
        <v>387</v>
      </c>
    </row>
    <row r="9" spans="1:6" x14ac:dyDescent="0.2">
      <c r="A9" s="81" t="s">
        <v>388</v>
      </c>
      <c r="B9" s="90" t="s">
        <v>389</v>
      </c>
      <c r="C9" s="91" t="s">
        <v>390</v>
      </c>
      <c r="D9" s="92">
        <v>1</v>
      </c>
      <c r="E9" s="24"/>
      <c r="F9" s="93">
        <f>(D9*E9)</f>
        <v>0</v>
      </c>
    </row>
    <row r="10" spans="1:6" x14ac:dyDescent="0.2">
      <c r="A10" s="94" t="s">
        <v>391</v>
      </c>
      <c r="B10" s="95" t="s">
        <v>392</v>
      </c>
      <c r="C10" s="96" t="s">
        <v>393</v>
      </c>
      <c r="D10" s="97">
        <v>1</v>
      </c>
      <c r="E10" s="25"/>
      <c r="F10" s="98">
        <f>(D10*E10)</f>
        <v>0</v>
      </c>
    </row>
    <row r="11" spans="1:6" s="100" customFormat="1" x14ac:dyDescent="0.2">
      <c r="A11" s="164" t="s">
        <v>394</v>
      </c>
      <c r="B11" s="165"/>
      <c r="C11" s="165"/>
      <c r="D11" s="165"/>
      <c r="E11" s="166"/>
      <c r="F11" s="99">
        <f>SUM(F5:F5)+SUM(F9:F10)</f>
        <v>0</v>
      </c>
    </row>
    <row r="12" spans="1:6" x14ac:dyDescent="0.2">
      <c r="A12" s="100"/>
      <c r="B12" s="100"/>
      <c r="C12" s="100"/>
      <c r="D12" s="100"/>
      <c r="E12" s="100"/>
      <c r="F12" s="100"/>
    </row>
    <row r="13" spans="1:6" x14ac:dyDescent="0.2">
      <c r="A13" s="100"/>
      <c r="B13" s="100"/>
      <c r="C13" s="100"/>
      <c r="D13" s="100"/>
      <c r="E13" s="100"/>
      <c r="F13" s="100"/>
    </row>
  </sheetData>
  <sheetProtection algorithmName="SHA-512" hashValue="I2cMrGS1f6uMFbR2VuOq8L95STRbP216vy9DEo9o1S3XKeOywoVSYiMmPyYKEBe3aXeORy+TQtUvP6AH7yAe6Q==" saltValue="ODie4GDoxImr9E1pkUzthg==" spinCount="100000" sheet="1" objects="1" scenarios="1"/>
  <mergeCells count="5">
    <mergeCell ref="A2:F2"/>
    <mergeCell ref="B3:F3"/>
    <mergeCell ref="A7:F7"/>
    <mergeCell ref="A1:F1"/>
    <mergeCell ref="A11:E1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FAE0-D0C0-41F8-9F01-B33D51647487}">
  <dimension ref="A1:H19"/>
  <sheetViews>
    <sheetView zoomScale="115" zoomScaleNormal="115" zoomScalePageLayoutView="145" workbookViewId="0">
      <pane xSplit="2" ySplit="1" topLeftCell="C2" activePane="bottomRight" state="frozen"/>
      <selection pane="topRight" activeCell="C1" sqref="C1"/>
      <selection pane="bottomLeft" activeCell="A2" sqref="A2"/>
      <selection pane="bottomRight" activeCell="E10" sqref="E10"/>
    </sheetView>
  </sheetViews>
  <sheetFormatPr baseColWidth="10" defaultColWidth="11.42578125" defaultRowHeight="12.75" x14ac:dyDescent="0.2"/>
  <cols>
    <col min="1" max="1" width="7.85546875" style="102" customWidth="1"/>
    <col min="2" max="2" width="27.7109375" style="102" bestFit="1" customWidth="1"/>
    <col min="3" max="3" width="105.140625" style="102" bestFit="1" customWidth="1"/>
    <col min="4" max="4" width="18.7109375" style="102" customWidth="1"/>
    <col min="5" max="5" width="13.85546875" style="102" customWidth="1"/>
    <col min="6" max="6" width="15.7109375" style="102" customWidth="1"/>
    <col min="7" max="16384" width="11.42578125" style="102"/>
  </cols>
  <sheetData>
    <row r="1" spans="1:8" ht="67.900000000000006" customHeight="1" thickBot="1" x14ac:dyDescent="0.25">
      <c r="A1" s="170" t="s">
        <v>395</v>
      </c>
      <c r="B1" s="171"/>
      <c r="C1" s="171"/>
      <c r="D1" s="171"/>
      <c r="E1" s="171"/>
      <c r="F1" s="172"/>
      <c r="G1" s="101"/>
      <c r="H1" s="101"/>
    </row>
    <row r="2" spans="1:8" s="106" customFormat="1" ht="29.25" customHeight="1" x14ac:dyDescent="0.2">
      <c r="A2" s="103" t="s">
        <v>373</v>
      </c>
      <c r="B2" s="104" t="s">
        <v>383</v>
      </c>
      <c r="C2" s="104" t="s">
        <v>396</v>
      </c>
      <c r="D2" s="105" t="s">
        <v>397</v>
      </c>
      <c r="E2" s="16" t="s">
        <v>378</v>
      </c>
      <c r="F2" s="17" t="s">
        <v>379</v>
      </c>
    </row>
    <row r="3" spans="1:8" s="106" customFormat="1" x14ac:dyDescent="0.2">
      <c r="A3" s="173" t="s">
        <v>398</v>
      </c>
      <c r="B3" s="174"/>
      <c r="C3" s="174"/>
      <c r="D3" s="174"/>
      <c r="E3" s="174"/>
      <c r="F3" s="175"/>
    </row>
    <row r="4" spans="1:8" s="106" customFormat="1" x14ac:dyDescent="0.2">
      <c r="A4" s="107">
        <v>1</v>
      </c>
      <c r="B4" s="108" t="s">
        <v>399</v>
      </c>
      <c r="C4" s="109" t="s">
        <v>400</v>
      </c>
      <c r="D4" s="13">
        <v>1</v>
      </c>
      <c r="E4" s="14"/>
      <c r="F4" s="110">
        <f t="shared" ref="F4" si="0">E4*D4</f>
        <v>0</v>
      </c>
    </row>
    <row r="5" spans="1:8" s="106" customFormat="1" x14ac:dyDescent="0.2">
      <c r="A5" s="107">
        <v>2</v>
      </c>
      <c r="B5" s="108" t="s">
        <v>401</v>
      </c>
      <c r="C5" s="109" t="s">
        <v>402</v>
      </c>
      <c r="D5" s="13">
        <v>1</v>
      </c>
      <c r="E5" s="14"/>
      <c r="F5" s="110">
        <f t="shared" ref="F5" si="1">E5*D5</f>
        <v>0</v>
      </c>
    </row>
    <row r="6" spans="1:8" s="106" customFormat="1" ht="100.5" customHeight="1" x14ac:dyDescent="0.2">
      <c r="A6" s="107">
        <v>3</v>
      </c>
      <c r="B6" s="108" t="s">
        <v>403</v>
      </c>
      <c r="C6" s="111" t="s">
        <v>404</v>
      </c>
      <c r="D6" s="13">
        <v>1</v>
      </c>
      <c r="E6" s="14"/>
      <c r="F6" s="110"/>
    </row>
    <row r="7" spans="1:8" s="106" customFormat="1" ht="13.5" thickBot="1" x14ac:dyDescent="0.25">
      <c r="A7" s="107">
        <v>4</v>
      </c>
      <c r="B7" s="108" t="s">
        <v>405</v>
      </c>
      <c r="C7" s="109" t="s">
        <v>406</v>
      </c>
      <c r="D7" s="13">
        <v>1</v>
      </c>
      <c r="E7" s="14"/>
      <c r="F7" s="110">
        <f t="shared" ref="F7" si="2">E7*D7</f>
        <v>0</v>
      </c>
    </row>
    <row r="8" spans="1:8" s="106" customFormat="1" ht="13.5" thickBot="1" x14ac:dyDescent="0.25">
      <c r="A8" s="173" t="s">
        <v>407</v>
      </c>
      <c r="B8" s="174"/>
      <c r="C8" s="174"/>
      <c r="D8" s="174"/>
      <c r="E8" s="174"/>
      <c r="F8" s="175"/>
    </row>
    <row r="9" spans="1:8" s="106" customFormat="1" ht="48.75" thickBot="1" x14ac:dyDescent="0.25">
      <c r="A9" s="112">
        <v>5</v>
      </c>
      <c r="B9" s="113" t="s">
        <v>408</v>
      </c>
      <c r="C9" s="114" t="s">
        <v>427</v>
      </c>
      <c r="D9" s="115">
        <v>3</v>
      </c>
      <c r="E9" s="15"/>
      <c r="F9" s="116">
        <f>E9*D9</f>
        <v>0</v>
      </c>
    </row>
    <row r="10" spans="1:8" s="106" customFormat="1" ht="91.5" customHeight="1" thickBot="1" x14ac:dyDescent="0.25">
      <c r="A10" s="112">
        <v>6</v>
      </c>
      <c r="B10" s="113" t="s">
        <v>408</v>
      </c>
      <c r="C10" s="114" t="s">
        <v>428</v>
      </c>
      <c r="D10" s="115">
        <v>2</v>
      </c>
      <c r="E10" s="15"/>
      <c r="F10" s="116">
        <f>E10*D10</f>
        <v>0</v>
      </c>
    </row>
    <row r="11" spans="1:8" ht="13.5" thickBot="1" x14ac:dyDescent="0.25">
      <c r="A11" s="167" t="s">
        <v>409</v>
      </c>
      <c r="B11" s="168"/>
      <c r="C11" s="168"/>
      <c r="D11" s="169"/>
      <c r="E11" s="117">
        <f>SUM(E4:E7)+SUM(E9:E10)</f>
        <v>0</v>
      </c>
      <c r="F11" s="117">
        <f>SUM(F4:F7)+SUM(F9:F10)</f>
        <v>0</v>
      </c>
    </row>
    <row r="12" spans="1:8" x14ac:dyDescent="0.2">
      <c r="B12" s="118"/>
    </row>
    <row r="14" spans="1:8" x14ac:dyDescent="0.2">
      <c r="C14" s="119"/>
    </row>
    <row r="15" spans="1:8" x14ac:dyDescent="0.2">
      <c r="B15" s="120"/>
    </row>
    <row r="16" spans="1:8" x14ac:dyDescent="0.2">
      <c r="B16" s="121"/>
    </row>
    <row r="19" spans="2:2" x14ac:dyDescent="0.2">
      <c r="B19" s="120"/>
    </row>
  </sheetData>
  <sheetProtection algorithmName="SHA-512" hashValue="X2MIQMhgw6vz9o6quyasWdZFqBYQ80m6hFn3+b8xKyBC63GIBRCodrFg48u1XzE+wDbRG5ZMStYEd71G0G97HQ==" saltValue="LvD+9xpu6oB5Jqiwmr1ovQ==" spinCount="100000" sheet="1" objects="1" scenarios="1"/>
  <mergeCells count="4">
    <mergeCell ref="A11:D11"/>
    <mergeCell ref="A1:F1"/>
    <mergeCell ref="A3:F3"/>
    <mergeCell ref="A8:F8"/>
  </mergeCells>
  <phoneticPr fontId="8" type="noConversion"/>
  <pageMargins left="0.27559055118110237" right="0.27559055118110237" top="1.1811023622047245" bottom="0.51181102362204722" header="0.27559055118110237" footer="0.27559055118110237"/>
  <pageSetup paperSize="8" orientation="landscape" cellComments="atEnd" horizontalDpi="4294967295" verticalDpi="4294967295" r:id="rId1"/>
  <headerFooter alignWithMargins="0">
    <oddFooter>&amp;L&amp;"Arial,Fett"&amp;12Preisblatt 2 - Einmalige und wiederkehrende Leistungen&amp;R&amp;"Arial,Fett"&amp;12Seite &amp;P von &amp;N</oddFooter>
  </headerFooter>
  <ignoredErrors>
    <ignoredError sqref="F10 F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778E8-A252-4864-83D3-8875B6008814}">
  <dimension ref="A1:C8"/>
  <sheetViews>
    <sheetView zoomScaleNormal="100" workbookViewId="0">
      <selection activeCell="C23" sqref="C23"/>
    </sheetView>
  </sheetViews>
  <sheetFormatPr baseColWidth="10" defaultColWidth="11.42578125" defaultRowHeight="12.75" x14ac:dyDescent="0.2"/>
  <cols>
    <col min="1" max="1" width="9.28515625" customWidth="1"/>
    <col min="2" max="2" width="77.28515625" customWidth="1"/>
    <col min="3" max="3" width="49.28515625" customWidth="1"/>
  </cols>
  <sheetData>
    <row r="1" spans="1:3" ht="78.75" customHeight="1" thickBot="1" x14ac:dyDescent="0.25">
      <c r="A1" s="178" t="s">
        <v>429</v>
      </c>
      <c r="B1" s="179"/>
      <c r="C1" s="180"/>
    </row>
    <row r="2" spans="1:3" ht="30.75" thickBot="1" x14ac:dyDescent="0.25">
      <c r="A2" s="181" t="s">
        <v>410</v>
      </c>
      <c r="B2" s="182"/>
      <c r="C2" s="3" t="s">
        <v>379</v>
      </c>
    </row>
    <row r="3" spans="1:3" ht="30.75" thickBot="1" x14ac:dyDescent="0.25">
      <c r="A3" s="4" t="s">
        <v>411</v>
      </c>
      <c r="B3" s="5" t="s">
        <v>426</v>
      </c>
      <c r="C3" s="6">
        <f>'PB1 - Lizenzierung u. Fachpers.'!F11</f>
        <v>0</v>
      </c>
    </row>
    <row r="4" spans="1:3" ht="15.75" thickBot="1" x14ac:dyDescent="0.25">
      <c r="A4" s="4" t="s">
        <v>412</v>
      </c>
      <c r="B4" s="5" t="s">
        <v>425</v>
      </c>
      <c r="C4" s="6">
        <f>'PB2 - Dienstleistungen'!F11</f>
        <v>0</v>
      </c>
    </row>
    <row r="5" spans="1:3" ht="15" thickBot="1" x14ac:dyDescent="0.25">
      <c r="A5" s="8"/>
      <c r="B5" s="9"/>
      <c r="C5" s="10"/>
    </row>
    <row r="6" spans="1:3" s="11" customFormat="1" ht="27" customHeight="1" x14ac:dyDescent="0.2">
      <c r="A6" s="176" t="s">
        <v>413</v>
      </c>
      <c r="B6" s="177"/>
      <c r="C6" s="12">
        <f>SUM(C3:C4)</f>
        <v>0</v>
      </c>
    </row>
    <row r="7" spans="1:3" ht="25.5" customHeight="1" thickBot="1" x14ac:dyDescent="0.25">
      <c r="A7" s="176" t="s">
        <v>414</v>
      </c>
      <c r="B7" s="177"/>
      <c r="C7" s="7">
        <f>C6*0.19</f>
        <v>0</v>
      </c>
    </row>
    <row r="8" spans="1:3" ht="29.25" customHeight="1" thickBot="1" x14ac:dyDescent="0.25">
      <c r="A8" s="176" t="s">
        <v>415</v>
      </c>
      <c r="B8" s="177"/>
      <c r="C8" s="7">
        <f>C6+C7</f>
        <v>0</v>
      </c>
    </row>
  </sheetData>
  <sheetProtection algorithmName="SHA-512" hashValue="Xm06u2+dSK5o8s7oAjsJ+NtUh5q4zOmSu64gWzGasJEdvV5IfnBWSpcok4EDOQ4h0UQ0cZaOpnQobCmsiuZXsw==" saltValue="H7WFaNeruf2i3b3gB+RNjg==" spinCount="100000" sheet="1" objects="1" scenarios="1"/>
  <mergeCells count="5">
    <mergeCell ref="A6:B6"/>
    <mergeCell ref="A7:B7"/>
    <mergeCell ref="A8:B8"/>
    <mergeCell ref="A1:C1"/>
    <mergeCell ref="A2:B2"/>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62a01de-8ce4-4c70-9f1c-a21db6764a30" xsi:nil="true"/>
    <lcf76f155ced4ddcb4097134ff3c332f xmlns="03163315-4d1f-44c2-a29a-ed878ab4986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B4175A78E369045BE224BF7A4A21233" ma:contentTypeVersion="17" ma:contentTypeDescription="Ein neues Dokument erstellen." ma:contentTypeScope="" ma:versionID="abf873d331530298797d42aba178fd13">
  <xsd:schema xmlns:xsd="http://www.w3.org/2001/XMLSchema" xmlns:xs="http://www.w3.org/2001/XMLSchema" xmlns:p="http://schemas.microsoft.com/office/2006/metadata/properties" xmlns:ns2="03163315-4d1f-44c2-a29a-ed878ab49866" xmlns:ns3="e62a01de-8ce4-4c70-9f1c-a21db6764a30" targetNamespace="http://schemas.microsoft.com/office/2006/metadata/properties" ma:root="true" ma:fieldsID="70d9c2d4c79da553105fb22a4dd80ae6" ns2:_="" ns3:_="">
    <xsd:import namespace="03163315-4d1f-44c2-a29a-ed878ab49866"/>
    <xsd:import namespace="e62a01de-8ce4-4c70-9f1c-a21db6764a3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63315-4d1f-44c2-a29a-ed878ab498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13a694e3-d318-4b05-8f10-1202efd30c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2a01de-8ce4-4c70-9f1c-a21db6764a30"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85314d90-ac03-4a35-bda7-6b0f3d2e4015}" ma:internalName="TaxCatchAll" ma:showField="CatchAllData" ma:web="e62a01de-8ce4-4c70-9f1c-a21db6764a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7A896-91D4-40F3-B3B3-64FDCDE71D65}">
  <ds:schemaRefs>
    <ds:schemaRef ds:uri="http://schemas.microsoft.com/sharepoint/v3/contenttype/forms"/>
  </ds:schemaRefs>
</ds:datastoreItem>
</file>

<file path=customXml/itemProps2.xml><?xml version="1.0" encoding="utf-8"?>
<ds:datastoreItem xmlns:ds="http://schemas.openxmlformats.org/officeDocument/2006/customXml" ds:itemID="{BFC98EAD-A06E-4F0B-B4EB-A8975C6AF4F8}">
  <ds:schemaRefs>
    <ds:schemaRef ds:uri="http://schemas.microsoft.com/office/2006/metadata/properties"/>
    <ds:schemaRef ds:uri="http://schemas.microsoft.com/office/infopath/2007/PartnerControls"/>
    <ds:schemaRef ds:uri="e62a01de-8ce4-4c70-9f1c-a21db6764a30"/>
    <ds:schemaRef ds:uri="03163315-4d1f-44c2-a29a-ed878ab49866"/>
  </ds:schemaRefs>
</ds:datastoreItem>
</file>

<file path=customXml/itemProps3.xml><?xml version="1.0" encoding="utf-8"?>
<ds:datastoreItem xmlns:ds="http://schemas.openxmlformats.org/officeDocument/2006/customXml" ds:itemID="{6812911D-65CC-4F65-A0FF-51A07ABEB5B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Leistungsblatt</vt:lpstr>
      <vt:lpstr>PB1 - Lizenzierung u. Fachpers.</vt:lpstr>
      <vt:lpstr>PB2 - Dienstleistungen</vt:lpstr>
      <vt:lpstr>Gesamt-PB - Angebotspreis</vt:lpstr>
      <vt:lpstr>Leistungsblatt!Drucktitel</vt:lpstr>
    </vt:vector>
  </TitlesOfParts>
  <Manager/>
  <Company>SWR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Bewertungsmatrix für Vergabeverfahren</dc:title>
  <dc:subject>Bewertungsmatrix für Ausschreibung SSO</dc:subject>
  <dc:creator>Andreas Mungenast</dc:creator>
  <cp:keywords/>
  <dc:description/>
  <cp:lastModifiedBy>Michael Renn</cp:lastModifiedBy>
  <cp:revision/>
  <dcterms:created xsi:type="dcterms:W3CDTF">2004-08-05T13:37:50Z</dcterms:created>
  <dcterms:modified xsi:type="dcterms:W3CDTF">2024-04-18T18:24:35Z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0x0101004B4175A78E369045BE224BF7A4A21233</vt:lpwstr>
  </property>
  <property fmtid="{D5CDD505-2E9C-101B-9397-08002B2CF9AE}" pid="3" name="Order">
    <vt:r8>25182400</vt:r8>
  </property>
  <property fmtid="{D5CDD505-2E9C-101B-9397-08002B2CF9AE}" pid="4" name="MediaServiceImageTags">
    <vt:lpwstr/>
  </property>
</Properties>
</file>